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192.168.1.254\共有\#040 共通\図書\図書申込み\図書申込一般向け\"/>
    </mc:Choice>
  </mc:AlternateContent>
  <xr:revisionPtr revIDLastSave="0" documentId="13_ncr:1_{8605902D-66CD-46E4-9A8B-814DD63F77D5}" xr6:coauthVersionLast="47" xr6:coauthVersionMax="47" xr10:uidLastSave="{00000000-0000-0000-0000-000000000000}"/>
  <workbookProtection workbookAlgorithmName="SHA-512" workbookHashValue="1Faa1QdCHoKwiUH1L4vgLZrUd82KLVZUTD8RppwsCAg0ARn01zA4nZOSACNXqvxHZ7xvJXFrFqwVPtgDtNzJZw==" workbookSaltValue="Hmn7iWVonNgfdeHoanEbFw==" workbookSpinCount="100000" lockStructure="1"/>
  <bookViews>
    <workbookView xWindow="-120" yWindow="-120" windowWidth="20730" windowHeight="11040" xr2:uid="{00000000-000D-0000-FFFF-FFFF00000000}"/>
  </bookViews>
  <sheets>
    <sheet name="注文書個人" sheetId="5" r:id="rId1"/>
    <sheet name="商品一覧" sheetId="1" state="hidden" r:id="rId2"/>
  </sheets>
  <definedNames>
    <definedName name="_xlnm.Print_Area" localSheetId="0">注文書個人!$A$1:$L$46</definedName>
    <definedName name="書籍名">商品一覧!$A$32:$A$48</definedName>
    <definedName name="都道府県">商品一覧!$A$75:$A$123</definedName>
  </definedNames>
  <calcPr calcId="191029"/>
</workbook>
</file>

<file path=xl/calcChain.xml><?xml version="1.0" encoding="utf-8"?>
<calcChain xmlns="http://schemas.openxmlformats.org/spreadsheetml/2006/main">
  <c r="J22" i="5" l="1"/>
  <c r="N22" i="5" s="1"/>
  <c r="M22" i="5"/>
  <c r="N23" i="5" l="1"/>
  <c r="M21" i="5"/>
  <c r="J21" i="5"/>
  <c r="N21" i="5" s="1"/>
  <c r="J19" i="5"/>
  <c r="N19" i="5" s="1"/>
  <c r="J20" i="5"/>
  <c r="N20" i="5" s="1"/>
  <c r="M23" i="5"/>
  <c r="M20" i="5"/>
  <c r="M19" i="5"/>
  <c r="C138" i="1"/>
  <c r="K30" i="5" s="1"/>
  <c r="J23" i="5"/>
  <c r="K29" i="5" l="1"/>
  <c r="K31" i="5" s="1"/>
</calcChain>
</file>

<file path=xl/sharedStrings.xml><?xml version="1.0" encoding="utf-8"?>
<sst xmlns="http://schemas.openxmlformats.org/spreadsheetml/2006/main" count="155" uniqueCount="140">
  <si>
    <t>円</t>
    <rPh sb="0" eb="1">
      <t>エン</t>
    </rPh>
    <phoneticPr fontId="4"/>
  </si>
  <si>
    <t>合　計</t>
    <rPh sb="0" eb="1">
      <t>ゴウ</t>
    </rPh>
    <rPh sb="2" eb="3">
      <t>ケイ</t>
    </rPh>
    <phoneticPr fontId="4"/>
  </si>
  <si>
    <t>振込金額</t>
    <rPh sb="0" eb="2">
      <t>フリコミ</t>
    </rPh>
    <rPh sb="2" eb="4">
      <t>キンガク</t>
    </rPh>
    <phoneticPr fontId="4"/>
  </si>
  <si>
    <t>送　料</t>
    <rPh sb="0" eb="1">
      <t>ソウ</t>
    </rPh>
    <rPh sb="2" eb="3">
      <t>リョウ</t>
    </rPh>
    <phoneticPr fontId="4"/>
  </si>
  <si>
    <t>（消費税込）</t>
    <rPh sb="1" eb="4">
      <t>ショウヒゼイ</t>
    </rPh>
    <rPh sb="4" eb="5">
      <t>コ</t>
    </rPh>
    <phoneticPr fontId="4"/>
  </si>
  <si>
    <t>書籍代</t>
    <rPh sb="0" eb="2">
      <t>ショセキ</t>
    </rPh>
    <rPh sb="2" eb="3">
      <t>ダイ</t>
    </rPh>
    <phoneticPr fontId="4"/>
  </si>
  <si>
    <t>ＦＡＸ</t>
    <phoneticPr fontId="4"/>
  </si>
  <si>
    <t>電話</t>
    <rPh sb="0" eb="2">
      <t>デンワ</t>
    </rPh>
    <phoneticPr fontId="4"/>
  </si>
  <si>
    <t>担当者</t>
    <rPh sb="0" eb="3">
      <t>タントウシャ</t>
    </rPh>
    <phoneticPr fontId="4"/>
  </si>
  <si>
    <t>名称</t>
    <rPh sb="0" eb="2">
      <t>メイショウ</t>
    </rPh>
    <phoneticPr fontId="4"/>
  </si>
  <si>
    <t>注文数</t>
    <rPh sb="0" eb="3">
      <t>チュウモンスウ</t>
    </rPh>
    <phoneticPr fontId="4"/>
  </si>
  <si>
    <t>＠</t>
    <phoneticPr fontId="4"/>
  </si>
  <si>
    <t>書籍名</t>
    <rPh sb="0" eb="2">
      <t>ショセキ</t>
    </rPh>
    <rPh sb="2" eb="3">
      <t>メイ</t>
    </rPh>
    <phoneticPr fontId="4"/>
  </si>
  <si>
    <t>　　　　　年　　　月　　日</t>
    <rPh sb="5" eb="6">
      <t>ネン</t>
    </rPh>
    <rPh sb="9" eb="10">
      <t>ツキ</t>
    </rPh>
    <rPh sb="12" eb="13">
      <t>ヒ</t>
    </rPh>
    <phoneticPr fontId="2"/>
  </si>
  <si>
    <t>各都道府県の事務所協会</t>
    <rPh sb="0" eb="1">
      <t>カク</t>
    </rPh>
    <rPh sb="1" eb="3">
      <t>トドウ</t>
    </rPh>
    <rPh sb="3" eb="4">
      <t>フ</t>
    </rPh>
    <rPh sb="4" eb="5">
      <t>ケン</t>
    </rPh>
    <rPh sb="6" eb="8">
      <t>ジム</t>
    </rPh>
    <rPh sb="8" eb="9">
      <t>ショ</t>
    </rPh>
    <rPh sb="9" eb="11">
      <t>キョウカイ</t>
    </rPh>
    <phoneticPr fontId="4"/>
  </si>
  <si>
    <t>様</t>
    <rPh sb="0" eb="1">
      <t>サマ</t>
    </rPh>
    <phoneticPr fontId="12"/>
  </si>
  <si>
    <t>青森県</t>
  </si>
  <si>
    <t>岩手県</t>
  </si>
  <si>
    <t>宮城県</t>
  </si>
  <si>
    <t>秋田県</t>
  </si>
  <si>
    <t>山形県</t>
  </si>
  <si>
    <t>福島県</t>
  </si>
  <si>
    <t>茨城県</t>
  </si>
  <si>
    <t>栃木県</t>
  </si>
  <si>
    <t>群馬県</t>
  </si>
  <si>
    <t>埼玉県</t>
  </si>
  <si>
    <t>千葉県</t>
  </si>
  <si>
    <t>神奈川県</t>
  </si>
  <si>
    <t>新潟県</t>
  </si>
  <si>
    <t>長野県</t>
  </si>
  <si>
    <t>山梨県</t>
  </si>
  <si>
    <t>富山県</t>
  </si>
  <si>
    <t>石川県</t>
  </si>
  <si>
    <t>福井県</t>
  </si>
  <si>
    <t>岐阜県</t>
    <rPh sb="0" eb="2">
      <t>ギフ</t>
    </rPh>
    <phoneticPr fontId="2"/>
  </si>
  <si>
    <t>静岡県</t>
  </si>
  <si>
    <t>愛知県</t>
  </si>
  <si>
    <t>三重県</t>
  </si>
  <si>
    <t>滋賀県</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</si>
  <si>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</si>
  <si>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</si>
  <si>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</si>
  <si>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</si>
  <si>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</si>
  <si>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</si>
  <si>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</si>
  <si>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</si>
  <si>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</si>
  <si>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</si>
  <si>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</si>
  <si>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</si>
  <si>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</si>
  <si>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</si>
  <si>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</si>
  <si>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</si>
  <si>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</si>
  <si>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</si>
  <si>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</si>
  <si>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</si>
  <si>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東京都</t>
    <rPh sb="2" eb="3">
      <t>ト</t>
    </rPh>
    <phoneticPr fontId="2"/>
  </si>
  <si>
    <t>京都府</t>
    <rPh sb="2" eb="3">
      <t>フ</t>
    </rPh>
    <phoneticPr fontId="2"/>
  </si>
  <si>
    <t>大阪府</t>
    <phoneticPr fontId="2"/>
  </si>
  <si>
    <t>北海道</t>
    <rPh sb="0" eb="3">
      <t>ホッカイドウ</t>
    </rPh>
    <phoneticPr fontId="2"/>
  </si>
  <si>
    <t>納品書番号</t>
    <rPh sb="0" eb="3">
      <t>ノウヒンショ</t>
    </rPh>
    <rPh sb="3" eb="5">
      <t>バンゴウ</t>
    </rPh>
    <phoneticPr fontId="12"/>
  </si>
  <si>
    <t>送付</t>
    <rPh sb="0" eb="2">
      <t>ソウフ</t>
    </rPh>
    <phoneticPr fontId="12"/>
  </si>
  <si>
    <t>※日事連事務局記入欄</t>
    <rPh sb="1" eb="4">
      <t>ニチジレン</t>
    </rPh>
    <rPh sb="4" eb="7">
      <t>ジムキョク</t>
    </rPh>
    <rPh sb="7" eb="9">
      <t>キニュウ</t>
    </rPh>
    <rPh sb="9" eb="10">
      <t>ラン</t>
    </rPh>
    <phoneticPr fontId="12"/>
  </si>
  <si>
    <t xml:space="preserve">    　〒104-0032 東京都中央区八丁堀２－２１－６</t>
    <phoneticPr fontId="4"/>
  </si>
  <si>
    <t xml:space="preserve">       TEL 03-3552-1281   FAX 03-3552-2066</t>
    <phoneticPr fontId="4"/>
  </si>
  <si>
    <t>ＮＦ401 業務記録台帳</t>
    <phoneticPr fontId="2"/>
  </si>
  <si>
    <t>実例に学ぶ建築設計・監理の予防と対策</t>
  </si>
  <si>
    <t>設計事務所のＩＳＯ９００１</t>
  </si>
  <si>
    <t>知っておきたい建築工事監理(鉄骨造編)</t>
  </si>
  <si>
    <t>建築設計におけるコスト戦略</t>
  </si>
  <si>
    <t>実例に学ぶ 建築士事務所のトラブル予防</t>
    <phoneticPr fontId="2"/>
  </si>
  <si>
    <t>都道府県をこのｾﾙでﾘｽﾄから選択</t>
    <rPh sb="0" eb="4">
      <t>トドウフケン</t>
    </rPh>
    <rPh sb="15" eb="17">
      <t>センタク</t>
    </rPh>
    <phoneticPr fontId="2"/>
  </si>
  <si>
    <t>（一社）日本建築士事務所協会連合会　宛</t>
    <rPh sb="1" eb="3">
      <t>イッシャ</t>
    </rPh>
    <rPh sb="4" eb="6">
      <t>ニホン</t>
    </rPh>
    <rPh sb="6" eb="9">
      <t>ケンチクシ</t>
    </rPh>
    <rPh sb="9" eb="11">
      <t>ジム</t>
    </rPh>
    <rPh sb="11" eb="12">
      <t>ショ</t>
    </rPh>
    <rPh sb="12" eb="14">
      <t>キョウカイ</t>
    </rPh>
    <rPh sb="14" eb="17">
      <t>レンゴウカイ</t>
    </rPh>
    <rPh sb="18" eb="19">
      <t>アテ</t>
    </rPh>
    <phoneticPr fontId="12"/>
  </si>
  <si>
    <t xml:space="preserve">≪お問い合わせ先 ≫                              　　     </t>
    <phoneticPr fontId="4"/>
  </si>
  <si>
    <t>宅配便等一般</t>
    <rPh sb="0" eb="3">
      <t>タクハイビン</t>
    </rPh>
    <rPh sb="3" eb="4">
      <t>トウ</t>
    </rPh>
    <rPh sb="4" eb="6">
      <t>イッパン</t>
    </rPh>
    <phoneticPr fontId="2"/>
  </si>
  <si>
    <t>宅配便等沖縄</t>
    <rPh sb="0" eb="3">
      <t>タクハイビン</t>
    </rPh>
    <rPh sb="3" eb="4">
      <t>トウ</t>
    </rPh>
    <rPh sb="4" eb="6">
      <t>オキナワ</t>
    </rPh>
    <phoneticPr fontId="2"/>
  </si>
  <si>
    <t>メール便</t>
    <rPh sb="3" eb="4">
      <t>ビン</t>
    </rPh>
    <phoneticPr fontId="2"/>
  </si>
  <si>
    <t>住所</t>
    <rPh sb="0" eb="1">
      <t>ジュウ</t>
    </rPh>
    <rPh sb="1" eb="2">
      <t>ショ</t>
    </rPh>
    <phoneticPr fontId="12"/>
  </si>
  <si>
    <t>〒</t>
    <phoneticPr fontId="4"/>
  </si>
  <si>
    <t>会員</t>
    <rPh sb="0" eb="2">
      <t>カイイン</t>
    </rPh>
    <phoneticPr fontId="12"/>
  </si>
  <si>
    <t>冊数</t>
    <rPh sb="0" eb="2">
      <t>サッスウ</t>
    </rPh>
    <phoneticPr fontId="12"/>
  </si>
  <si>
    <t>宅配便等</t>
    <rPh sb="0" eb="3">
      <t>タクハイビン</t>
    </rPh>
    <rPh sb="3" eb="4">
      <t>トウ</t>
    </rPh>
    <phoneticPr fontId="12"/>
  </si>
  <si>
    <t>１．</t>
    <phoneticPr fontId="12"/>
  </si>
  <si>
    <t>２．</t>
    <phoneticPr fontId="12"/>
  </si>
  <si>
    <t>３．</t>
    <phoneticPr fontId="12"/>
  </si>
  <si>
    <t>図書等注文書</t>
    <rPh sb="2" eb="3">
      <t>トウ</t>
    </rPh>
    <rPh sb="3" eb="6">
      <t>チュウモンショ</t>
    </rPh>
    <phoneticPr fontId="12"/>
  </si>
  <si>
    <t>（一社）日本建築士事務所協会連合会</t>
    <phoneticPr fontId="12"/>
  </si>
  <si>
    <r>
      <t>　</t>
    </r>
    <r>
      <rPr>
        <u/>
        <sz val="11"/>
        <color indexed="8"/>
        <rFont val="ＭＳ 明朝"/>
        <family val="1"/>
        <charset val="128"/>
      </rPr>
      <t xml:space="preserve">振込手数料はご負担ください。 </t>
    </r>
    <phoneticPr fontId="12"/>
  </si>
  <si>
    <t xml:space="preserve">口座名義 </t>
    <phoneticPr fontId="12"/>
  </si>
  <si>
    <t>一般社団法人 日本建築士事務所協会連合会　（日事連）</t>
    <rPh sb="0" eb="2">
      <t>イッパン</t>
    </rPh>
    <rPh sb="22" eb="25">
      <t>ニチジレン</t>
    </rPh>
    <phoneticPr fontId="4"/>
  </si>
  <si>
    <t>振込口座</t>
    <phoneticPr fontId="12"/>
  </si>
  <si>
    <t>[離島]</t>
    <rPh sb="1" eb="3">
      <t>リトウ</t>
    </rPh>
    <phoneticPr fontId="2"/>
  </si>
  <si>
    <t>2015年 構造設計Q＆A集</t>
    <phoneticPr fontId="2"/>
  </si>
  <si>
    <t>改正建築士法による設計受託契約等のポイント</t>
    <phoneticPr fontId="2"/>
  </si>
  <si>
    <t>会員</t>
    <rPh sb="0" eb="2">
      <t>カイイン</t>
    </rPh>
    <phoneticPr fontId="2"/>
  </si>
  <si>
    <t>非会員</t>
    <rPh sb="0" eb="3">
      <t>ヒカイイン</t>
    </rPh>
    <phoneticPr fontId="2"/>
  </si>
  <si>
    <r>
      <t>　事務所が</t>
    </r>
    <r>
      <rPr>
        <b/>
        <u/>
        <sz val="12"/>
        <color indexed="8"/>
        <rFont val="ＭＳ 明朝"/>
        <family val="1"/>
        <charset val="128"/>
      </rPr>
      <t>各都道府県の建築士事務所協会正会員</t>
    </r>
    <r>
      <rPr>
        <sz val="9"/>
        <color indexed="8"/>
        <rFont val="ＭＳ 明朝"/>
        <family val="1"/>
        <charset val="128"/>
      </rPr>
      <t>の場合、[会員]にチェック
←してください。（賛助・特別会員等は含みません）</t>
    </r>
    <rPh sb="1" eb="3">
      <t>ジム</t>
    </rPh>
    <rPh sb="3" eb="4">
      <t>ショ</t>
    </rPh>
    <rPh sb="5" eb="6">
      <t>カク</t>
    </rPh>
    <rPh sb="6" eb="10">
      <t>トドウフケン</t>
    </rPh>
    <rPh sb="11" eb="14">
      <t>ケンチクシ</t>
    </rPh>
    <rPh sb="19" eb="20">
      <t>セイ</t>
    </rPh>
    <rPh sb="45" eb="47">
      <t>サンジョ</t>
    </rPh>
    <rPh sb="48" eb="50">
      <t>トクベツ</t>
    </rPh>
    <rPh sb="50" eb="52">
      <t>カイイン</t>
    </rPh>
    <rPh sb="52" eb="53">
      <t>トウ</t>
    </rPh>
    <rPh sb="54" eb="55">
      <t>フク</t>
    </rPh>
    <phoneticPr fontId="4"/>
  </si>
  <si>
    <t xml:space="preserve"> ↑□にチェックしてください。</t>
    <phoneticPr fontId="12"/>
  </si>
  <si>
    <t>送付先
※必ずご記入下さい。</t>
    <rPh sb="0" eb="3">
      <t>ソウフサキ</t>
    </rPh>
    <rPh sb="6" eb="7">
      <t>カナラ</t>
    </rPh>
    <rPh sb="9" eb="11">
      <t>キニュウ</t>
    </rPh>
    <rPh sb="11" eb="12">
      <t>クダ</t>
    </rPh>
    <phoneticPr fontId="4"/>
  </si>
  <si>
    <t>　　　　メール　sysop@njr.or.jp</t>
    <phoneticPr fontId="12"/>
  </si>
  <si>
    <t xml:space="preserve"> </t>
    <phoneticPr fontId="12"/>
  </si>
  <si>
    <t>　　</t>
    <phoneticPr fontId="12"/>
  </si>
  <si>
    <t xml:space="preserve"> </t>
    <phoneticPr fontId="12"/>
  </si>
  <si>
    <r>
      <t>下記</t>
    </r>
    <r>
      <rPr>
        <b/>
        <sz val="11"/>
        <color indexed="8"/>
        <rFont val="ＭＳ 明朝"/>
        <family val="1"/>
        <charset val="128"/>
      </rPr>
      <t>太枠</t>
    </r>
    <r>
      <rPr>
        <sz val="11"/>
        <color indexed="8"/>
        <rFont val="ＭＳ 明朝"/>
        <family val="1"/>
        <charset val="128"/>
      </rPr>
      <t>の必要事項を入力の上、</t>
    </r>
    <r>
      <rPr>
        <b/>
        <sz val="11"/>
        <color indexed="8"/>
        <rFont val="ＭＳ 明朝"/>
        <family val="1"/>
        <charset val="128"/>
      </rPr>
      <t>[振込金額]</t>
    </r>
    <r>
      <rPr>
        <sz val="11"/>
        <color indexed="8"/>
        <rFont val="ＭＳ 明朝"/>
        <family val="1"/>
        <charset val="128"/>
      </rPr>
      <t>欄の合計金額を下記の口座にお振込ください。</t>
    </r>
    <rPh sb="2" eb="4">
      <t>フトワク</t>
    </rPh>
    <rPh sb="10" eb="12">
      <t>ニュウリョク</t>
    </rPh>
    <rPh sb="16" eb="17">
      <t>フ</t>
    </rPh>
    <rPh sb="17" eb="18">
      <t>コ</t>
    </rPh>
    <rPh sb="18" eb="20">
      <t>キンガク</t>
    </rPh>
    <rPh sb="21" eb="22">
      <t>ラン</t>
    </rPh>
    <rPh sb="23" eb="25">
      <t>ゴウケイ</t>
    </rPh>
    <rPh sb="25" eb="27">
      <t>キンガク</t>
    </rPh>
    <rPh sb="28" eb="30">
      <t>カキ</t>
    </rPh>
    <rPh sb="31" eb="33">
      <t>コウザ</t>
    </rPh>
    <rPh sb="35" eb="36">
      <t>フ</t>
    </rPh>
    <rPh sb="36" eb="37">
      <t>コ</t>
    </rPh>
    <phoneticPr fontId="4"/>
  </si>
  <si>
    <t>【R2.4.1改正版】建築設計・監理等業務委託契約書類</t>
    <phoneticPr fontId="2"/>
  </si>
  <si>
    <t>【R2.4.1改正版】建築設計・監理業務委託契約書類(小規模向け)</t>
    <phoneticPr fontId="2"/>
  </si>
  <si>
    <t>【H27.2.23改正版】建築設計・監理等業務委託契約書類</t>
    <phoneticPr fontId="2"/>
  </si>
  <si>
    <t>【H27.2.23改正版】建築設計・監理業務委託契約書類(小規模向け)</t>
    <phoneticPr fontId="2"/>
  </si>
  <si>
    <t>ご注文内容</t>
    <phoneticPr fontId="12"/>
  </si>
  <si>
    <t xml:space="preserve">  ※送付先等に係わる個人データは、ご注文の図書等の発送に限り使用します。</t>
  </si>
  <si>
    <t>正会員と非会員により販売価格が異なりますので、会員種別の選択にはご注意ください。</t>
    <rPh sb="0" eb="3">
      <t>セイカイイン</t>
    </rPh>
    <rPh sb="4" eb="7">
      <t>ヒカイイン</t>
    </rPh>
    <rPh sb="10" eb="14">
      <t>ハンバイカカク</t>
    </rPh>
    <rPh sb="15" eb="16">
      <t>コト</t>
    </rPh>
    <rPh sb="23" eb="25">
      <t>カイイン</t>
    </rPh>
    <rPh sb="25" eb="27">
      <t>シュベツ</t>
    </rPh>
    <rPh sb="28" eb="30">
      <t>センタク</t>
    </rPh>
    <rPh sb="33" eb="35">
      <t>チュウイ</t>
    </rPh>
    <phoneticPr fontId="12"/>
  </si>
  <si>
    <r>
      <t>２部まではクロネコＤＭ便（送料</t>
    </r>
    <r>
      <rPr>
        <b/>
        <u val="double"/>
        <sz val="10"/>
        <color rgb="FF00CC66"/>
        <rFont val="ＭＳ Ｐゴシック"/>
        <family val="3"/>
        <charset val="128"/>
      </rPr>
      <t>２５５円</t>
    </r>
    <r>
      <rPr>
        <b/>
        <u val="double"/>
        <sz val="10"/>
        <rFont val="ＭＳ Ｐゴシック"/>
        <family val="3"/>
        <charset val="128"/>
      </rPr>
      <t>）が利用可能です。　　  　　   　　　</t>
    </r>
    <r>
      <rPr>
        <b/>
        <u val="double"/>
        <sz val="8"/>
        <rFont val="ＭＳ Ｐゴシック"/>
        <family val="3"/>
        <charset val="128"/>
      </rPr>
      <t>　</t>
    </r>
    <r>
      <rPr>
        <b/>
        <sz val="8"/>
        <rFont val="ＭＳ Ｐゴシック"/>
        <family val="3"/>
        <charset val="128"/>
      </rPr>
      <t>（但し、</t>
    </r>
    <r>
      <rPr>
        <b/>
        <u val="double"/>
        <sz val="8"/>
        <color rgb="FFFF0000"/>
        <rFont val="ＭＳ Ｐゴシック"/>
        <family val="3"/>
        <charset val="128"/>
      </rPr>
      <t>DM便は、到着まで時間を要する場合があります。また、配送事故等でも補償がないことを予めご了承の上、ご利用ください。</t>
    </r>
    <r>
      <rPr>
        <b/>
        <u val="double"/>
        <sz val="8"/>
        <rFont val="ＭＳ Ｐゴシック"/>
        <family val="3"/>
        <charset val="128"/>
      </rPr>
      <t>）</t>
    </r>
    <rPh sb="1" eb="2">
      <t>ブ</t>
    </rPh>
    <rPh sb="13" eb="15">
      <t>ソウリョウ</t>
    </rPh>
    <rPh sb="18" eb="19">
      <t>エン</t>
    </rPh>
    <rPh sb="21" eb="23">
      <t>リヨウ</t>
    </rPh>
    <rPh sb="23" eb="25">
      <t>カノウ</t>
    </rPh>
    <rPh sb="42" eb="43">
      <t>タダ</t>
    </rPh>
    <rPh sb="47" eb="48">
      <t>ビン</t>
    </rPh>
    <rPh sb="50" eb="52">
      <t>トウチャク</t>
    </rPh>
    <rPh sb="54" eb="56">
      <t>ジカン</t>
    </rPh>
    <rPh sb="57" eb="58">
      <t>ヨウ</t>
    </rPh>
    <rPh sb="60" eb="62">
      <t>バアイ</t>
    </rPh>
    <rPh sb="71" eb="73">
      <t>ハイソウ</t>
    </rPh>
    <rPh sb="73" eb="75">
      <t>ジコ</t>
    </rPh>
    <rPh sb="75" eb="76">
      <t>トウ</t>
    </rPh>
    <rPh sb="78" eb="80">
      <t>ホショウ</t>
    </rPh>
    <rPh sb="86" eb="87">
      <t>アラカジ</t>
    </rPh>
    <rPh sb="89" eb="91">
      <t>リョウショウ</t>
    </rPh>
    <rPh sb="92" eb="93">
      <t>ウエ</t>
    </rPh>
    <rPh sb="95" eb="97">
      <t>リヨウ</t>
    </rPh>
    <phoneticPr fontId="2"/>
  </si>
  <si>
    <t>　　ＤＭ便で送付希望（２部以下）</t>
    <rPh sb="4" eb="5">
      <t>ビン</t>
    </rPh>
    <rPh sb="12" eb="13">
      <t>ブ</t>
    </rPh>
    <rPh sb="13" eb="15">
      <t>イカ</t>
    </rPh>
    <phoneticPr fontId="12"/>
  </si>
  <si>
    <t>建築士法による重要事項説明のポイント(第４版)</t>
    <phoneticPr fontId="2"/>
  </si>
  <si>
    <t xml:space="preserve"> マンション修繕設計・監理等業務委託契約書類</t>
    <rPh sb="11" eb="13">
      <t>カンリ</t>
    </rPh>
    <phoneticPr fontId="2"/>
  </si>
  <si>
    <t>【R2.4月改正版】民間(七会)連合協定工事請負契約約款・契約書関係書式</t>
    <rPh sb="13" eb="14">
      <t>ナナ</t>
    </rPh>
    <phoneticPr fontId="2"/>
  </si>
  <si>
    <t>【R2.4月改正版】民間(七会)連合協定リフォーム工事請負契約書類</t>
    <rPh sb="13" eb="14">
      <t>ナナ</t>
    </rPh>
    <rPh sb="31" eb="33">
      <t>ショルイ</t>
    </rPh>
    <phoneticPr fontId="2"/>
  </si>
  <si>
    <t>【R2.4月改正版】民間（七会）連合協定マンション修繕工事請負契約約款契約書</t>
    <rPh sb="13" eb="14">
      <t>ナナ</t>
    </rPh>
    <phoneticPr fontId="2"/>
  </si>
  <si>
    <t>【R2.4月改正版】民間(七会)連合協定小規模建築物・設計施行一括用工事請負等契約書類</t>
    <rPh sb="13" eb="14">
      <t>ナナ</t>
    </rPh>
    <rPh sb="20" eb="23">
      <t>ショウキボ</t>
    </rPh>
    <rPh sb="23" eb="26">
      <t>ケンチクブツ</t>
    </rPh>
    <rPh sb="27" eb="29">
      <t>セッケイ</t>
    </rPh>
    <rPh sb="29" eb="31">
      <t>セコウ</t>
    </rPh>
    <rPh sb="31" eb="33">
      <t>イッカツ</t>
    </rPh>
    <rPh sb="33" eb="34">
      <t>ヨウ</t>
    </rPh>
    <rPh sb="34" eb="36">
      <t>コウジ</t>
    </rPh>
    <rPh sb="36" eb="38">
      <t>ウケオイ</t>
    </rPh>
    <rPh sb="38" eb="39">
      <t>トウ</t>
    </rPh>
    <rPh sb="39" eb="41">
      <t>ケイヤク</t>
    </rPh>
    <rPh sb="41" eb="43">
      <t>ショルイ</t>
    </rPh>
    <phoneticPr fontId="2"/>
  </si>
  <si>
    <t>【H29.12月改正版】民間(旧四会)連合協定工事請負契約約款・契約書関係書式</t>
  </si>
  <si>
    <t>【H26.10月改正版】民間(旧四会)連合協定リフォーム工事請負契約書類</t>
    <rPh sb="34" eb="36">
      <t>ショルイ</t>
    </rPh>
    <phoneticPr fontId="2"/>
  </si>
  <si>
    <t>【H30.2月改正版】民間（旧四会）連合協定マンション修繕工事請負契約約款契約書</t>
  </si>
  <si>
    <t>【H30.2月改正版】民間(旧四会)連合協定小規模建築物・設計施行一括用工事請負等契約書類</t>
    <rPh sb="22" eb="25">
      <t>ショウキボ</t>
    </rPh>
    <rPh sb="25" eb="28">
      <t>ケンチクブツ</t>
    </rPh>
    <rPh sb="29" eb="31">
      <t>セッケイ</t>
    </rPh>
    <rPh sb="31" eb="33">
      <t>セコウ</t>
    </rPh>
    <rPh sb="33" eb="35">
      <t>イッカツ</t>
    </rPh>
    <rPh sb="35" eb="36">
      <t>ヨウ</t>
    </rPh>
    <rPh sb="36" eb="38">
      <t>コウジ</t>
    </rPh>
    <rPh sb="38" eb="40">
      <t>ウケオイ</t>
    </rPh>
    <rPh sb="40" eb="41">
      <t>トウ</t>
    </rPh>
    <rPh sb="41" eb="43">
      <t>ケイヤク</t>
    </rPh>
    <rPh sb="43" eb="45">
      <t>ショルイ</t>
    </rPh>
    <phoneticPr fontId="2"/>
  </si>
  <si>
    <t>みずほ銀行 銀座支店 普通預金 １１８０３６２</t>
    <phoneticPr fontId="12"/>
  </si>
  <si>
    <t>　シヤ）ニホンケンチクシジムシヨキヨウカイレンゴウカイ</t>
    <phoneticPr fontId="12"/>
  </si>
  <si>
    <t>【R5.1月改正版】民間(七会)連合協定工事請負契約約款・契約書関係書式</t>
    <rPh sb="13" eb="14">
      <t>ナナ</t>
    </rPh>
    <phoneticPr fontId="2"/>
  </si>
  <si>
    <t>【R5.2月改正版】民間(七会)連合協定リフォーム工事請負契約書類</t>
    <rPh sb="13" eb="14">
      <t>ナナ</t>
    </rPh>
    <rPh sb="31" eb="33">
      <t>ショルイ</t>
    </rPh>
    <phoneticPr fontId="2"/>
  </si>
  <si>
    <t>【R5.2月改正版】民間（七会）連合協定マンション修繕工事請負契約約款契約書</t>
    <rPh sb="13" eb="14">
      <t>ナナ</t>
    </rPh>
    <phoneticPr fontId="2"/>
  </si>
  <si>
    <t>【R5.2月改正版】民間(七会)連合協定小規模建築物・設計施行一括用工事請負等契約書類</t>
    <rPh sb="13" eb="14">
      <t>ナナ</t>
    </rPh>
    <rPh sb="20" eb="23">
      <t>ショウキボ</t>
    </rPh>
    <rPh sb="23" eb="26">
      <t>ケンチクブツ</t>
    </rPh>
    <rPh sb="27" eb="29">
      <t>セッケイ</t>
    </rPh>
    <rPh sb="29" eb="31">
      <t>セコウ</t>
    </rPh>
    <rPh sb="31" eb="33">
      <t>イッカツ</t>
    </rPh>
    <rPh sb="33" eb="34">
      <t>ヨウ</t>
    </rPh>
    <rPh sb="34" eb="36">
      <t>コウジ</t>
    </rPh>
    <rPh sb="36" eb="38">
      <t>ウケオイ</t>
    </rPh>
    <rPh sb="38" eb="39">
      <t>トウ</t>
    </rPh>
    <rPh sb="39" eb="41">
      <t>ケイヤク</t>
    </rPh>
    <rPh sb="41" eb="43">
      <t>ショルイ</t>
    </rPh>
    <phoneticPr fontId="2"/>
  </si>
  <si>
    <t>建築士事務所の業務報酬算定指針（2023年版）</t>
    <rPh sb="20" eb="21">
      <t>ネン</t>
    </rPh>
    <rPh sb="21" eb="22">
      <t>バン</t>
    </rPh>
    <phoneticPr fontId="2"/>
  </si>
  <si>
    <t>・この注文書が最新の申込用紙であるか、日事連ＨＰにてご確認ください。
・大量注文の場合は、在庫があるかを事前にご確認ください。</t>
    <rPh sb="3" eb="6">
      <t>チュウモンショ</t>
    </rPh>
    <rPh sb="7" eb="9">
      <t>サイシン</t>
    </rPh>
    <rPh sb="10" eb="12">
      <t>モウシコミ</t>
    </rPh>
    <rPh sb="12" eb="14">
      <t>ヨウシ</t>
    </rPh>
    <rPh sb="19" eb="22">
      <t>ニチジレン</t>
    </rPh>
    <rPh sb="27" eb="29">
      <t>カクニン</t>
    </rPh>
    <rPh sb="36" eb="38">
      <t>タイリョウ</t>
    </rPh>
    <rPh sb="38" eb="40">
      <t>チュウモン</t>
    </rPh>
    <rPh sb="41" eb="43">
      <t>バアイ</t>
    </rPh>
    <rPh sb="45" eb="47">
      <t>ザイコ</t>
    </rPh>
    <rPh sb="52" eb="54">
      <t>ジゼン</t>
    </rPh>
    <rPh sb="56" eb="58">
      <t>カクニン</t>
    </rPh>
    <phoneticPr fontId="12"/>
  </si>
  <si>
    <t>銀行振込控えを（インターネットでのお振込の場合は、決済完了画面を印刷し）、添付してください。</t>
    <rPh sb="25" eb="27">
      <t>ケッサイ</t>
    </rPh>
    <rPh sb="27" eb="29">
      <t>カンリョウ</t>
    </rPh>
    <phoneticPr fontId="12"/>
  </si>
  <si>
    <r>
      <t>３部以上のお申込み、宅配便での送付の場合、宅配便（送料</t>
    </r>
    <r>
      <rPr>
        <b/>
        <sz val="10"/>
        <color rgb="FF00CC66"/>
        <rFont val="ＭＳ Ｐゴシック"/>
        <family val="3"/>
        <charset val="128"/>
      </rPr>
      <t>７２１円</t>
    </r>
    <r>
      <rPr>
        <b/>
        <sz val="10"/>
        <rFont val="ＭＳ Ｐゴシック"/>
        <family val="3"/>
        <charset val="128"/>
      </rPr>
      <t xml:space="preserve">）となります。　
</t>
    </r>
    <r>
      <rPr>
        <b/>
        <sz val="8"/>
        <rFont val="ＭＳ Ｐゴシック"/>
        <family val="3"/>
        <charset val="128"/>
      </rPr>
      <t>　(但し、沖縄県・離島の場合は１，６００円となります。)　</t>
    </r>
    <rPh sb="10" eb="13">
      <t>タクハイビン</t>
    </rPh>
    <rPh sb="15" eb="17">
      <t>ソウフ</t>
    </rPh>
    <rPh sb="21" eb="24">
      <t>タクハイビン</t>
    </rPh>
    <phoneticPr fontId="12"/>
  </si>
  <si>
    <r>
      <t>メール　【</t>
    </r>
    <r>
      <rPr>
        <sz val="14"/>
        <color indexed="8"/>
        <rFont val="ＭＳ 明朝"/>
        <family val="1"/>
        <charset val="128"/>
      </rPr>
      <t>sysop@njr.or.jp</t>
    </r>
    <r>
      <rPr>
        <sz val="12"/>
        <color indexed="8"/>
        <rFont val="ＭＳ 明朝"/>
        <family val="1"/>
        <charset val="128"/>
      </rPr>
      <t>】　ＦＡＸ番号　【０３－３５５２－２０６６】　</t>
    </r>
    <phoneticPr fontId="12"/>
  </si>
  <si>
    <r>
      <rPr>
        <u/>
        <sz val="11"/>
        <rFont val="ＭＳ 明朝"/>
        <family val="1"/>
        <charset val="128"/>
      </rPr>
      <t>事前に銀行振込後、この注文書に銀行振込控え（ネット画面写し）を添付し、日事連にメール（ＦＡＸも可）してください。</t>
    </r>
    <r>
      <rPr>
        <sz val="11"/>
        <rFont val="ＭＳ 明朝"/>
        <family val="1"/>
        <charset val="128"/>
      </rPr>
      <t>各金融機関から発行された「振込証明書（受領書）」、ネットバンキングの決済完了画面の写し等をもって領収書に代えさせていただきます。</t>
    </r>
    <rPh sb="0" eb="2">
      <t>ジゼン</t>
    </rPh>
    <rPh sb="25" eb="27">
      <t>ガメン</t>
    </rPh>
    <rPh sb="27" eb="28">
      <t>ウツ</t>
    </rPh>
    <rPh sb="35" eb="38">
      <t>ニチジレン</t>
    </rPh>
    <rPh sb="47" eb="48">
      <t>カ</t>
    </rPh>
    <rPh sb="56" eb="57">
      <t>カク</t>
    </rPh>
    <rPh sb="57" eb="59">
      <t>キンユウ</t>
    </rPh>
    <rPh sb="59" eb="61">
      <t>キカン</t>
    </rPh>
    <rPh sb="63" eb="65">
      <t>ハッコウ</t>
    </rPh>
    <rPh sb="69" eb="71">
      <t>フリコミ</t>
    </rPh>
    <rPh sb="71" eb="73">
      <t>ショウメイ</t>
    </rPh>
    <rPh sb="73" eb="74">
      <t>ショ</t>
    </rPh>
    <rPh sb="75" eb="78">
      <t>ジュリョウショ</t>
    </rPh>
    <rPh sb="90" eb="92">
      <t>ケッサイ</t>
    </rPh>
    <rPh sb="92" eb="94">
      <t>カンリョウ</t>
    </rPh>
    <rPh sb="94" eb="96">
      <t>ガメン</t>
    </rPh>
    <rPh sb="97" eb="98">
      <t>ウツ</t>
    </rPh>
    <rPh sb="99" eb="100">
      <t>ナド</t>
    </rPh>
    <rPh sb="104" eb="107">
      <t>リョウシュウショ</t>
    </rPh>
    <rPh sb="108" eb="109">
      <t>カ</t>
    </rPh>
    <phoneticPr fontId="12"/>
  </si>
  <si>
    <t>※領収書発行を希望される場合は、申込時にお知らせください。商品と一緒に送付します。別途ご依頼の場合は、ＰＤＦでメール送付となります。</t>
    <rPh sb="1" eb="4">
      <t>リョウシュウショ</t>
    </rPh>
    <rPh sb="4" eb="6">
      <t>ハッコウ</t>
    </rPh>
    <rPh sb="7" eb="9">
      <t>キボウ</t>
    </rPh>
    <rPh sb="12" eb="14">
      <t>バアイ</t>
    </rPh>
    <rPh sb="16" eb="19">
      <t>モウシコミジ</t>
    </rPh>
    <rPh sb="21" eb="22">
      <t>シ</t>
    </rPh>
    <rPh sb="29" eb="31">
      <t>ショウヒン</t>
    </rPh>
    <rPh sb="32" eb="34">
      <t>イッショ</t>
    </rPh>
    <rPh sb="35" eb="37">
      <t>ソウフ</t>
    </rPh>
    <rPh sb="41" eb="43">
      <t>ベット</t>
    </rPh>
    <rPh sb="44" eb="46">
      <t>イライ</t>
    </rPh>
    <rPh sb="47" eb="49">
      <t>バアイ</t>
    </rPh>
    <rPh sb="58" eb="60">
      <t>ソウフ</t>
    </rPh>
    <phoneticPr fontId="12"/>
  </si>
  <si>
    <t>日事連にて確認後、適格請求書としてご利用いただける納品書を同封し発送いたします。</t>
    <rPh sb="0" eb="3">
      <t>ニチジレン</t>
    </rPh>
    <rPh sb="5" eb="7">
      <t>カクニン</t>
    </rPh>
    <rPh sb="7" eb="8">
      <t>ゴ</t>
    </rPh>
    <rPh sb="18" eb="20">
      <t>リヨウ</t>
    </rPh>
    <rPh sb="25" eb="28">
      <t>ノウヒンショ</t>
    </rPh>
    <rPh sb="29" eb="31">
      <t>ドウフウ</t>
    </rPh>
    <rPh sb="32" eb="34">
      <t>ハッソウ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</si>
</sst>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50">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indexed="8"/>
      <name val="ＭＳ 明朝"/>
      <family val="1"/>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2"/>
      <color indexed="10"/>
      <name val="ＭＳ 明朝"/>
      <family val="1"/>
      <charset val="128"/>
    </font>
    <font>
      <sz val="11"/>
      <color indexed="8"/>
      <name val="ＭＳ 明朝"/>
      <family val="1"/>
      <charset val="128"/>
    </font>
    <font>
      <b/>
      <sz val="12"/>
      <color indexed="8"/>
      <name val="ＭＳ 明朝"/>
      <family val="1"/>
      <charset val="128"/>
    </font>
    <font>
      <sz val="10"/>
      <name val="ＭＳ 明朝"/>
      <family val="1"/>
      <charset val="128"/>
    </font>
    <font>
      <sz val="6"/>
      <name val="ＭＳ Ｐゴシック"/>
      <family val="3"/>
      <charset val="128"/>
    </font>
    <font>
      <sz val="11"/>
      <name val="ＭＳ Ｐ明朝"/>
      <family val="1"/>
      <charset val="128"/>
    </font>
    <font>
      <b/>
      <u/>
      <sz val="12"/>
      <color indexed="8"/>
      <name val="ＭＳ 明朝"/>
      <family val="1"/>
      <charset val="128"/>
    </font>
    <font>
      <sz val="9"/>
      <color indexed="8"/>
      <name val="ＭＳ 明朝"/>
      <family val="1"/>
      <charset val="128"/>
    </font>
    <font>
      <sz val="11"/>
      <color theme="1"/>
      <name val="ＭＳ Ｐゴシック"/>
      <family val="3"/>
      <charset val="128"/>
      <scheme val="minor"/>
    </font>
    <font>
      <sz val="11"/>
      <color theme="1"/>
      <name val="ＭＳ Ｐ明朝"/>
      <family val="1"/>
      <charset val="128"/>
    </font>
    <font>
      <sz val="11"/>
      <color theme="0"/>
      <name val="ＭＳ Ｐゴシック"/>
      <family val="3"/>
      <charset val="128"/>
    </font>
    <font>
      <sz val="11"/>
      <color theme="1"/>
      <name val="ＭＳ 明朝"/>
      <family val="1"/>
      <charset val="128"/>
    </font>
    <font>
      <sz val="12"/>
      <color theme="0"/>
      <name val="ＭＳ 明朝"/>
      <family val="1"/>
      <charset val="128"/>
    </font>
    <font>
      <sz val="10"/>
      <color indexed="8"/>
      <name val="ＭＳ 明朝"/>
      <family val="1"/>
      <charset val="128"/>
    </font>
    <font>
      <u/>
      <sz val="13"/>
      <color indexed="8"/>
      <name val="ＭＳ 明朝"/>
      <family val="1"/>
      <charset val="128"/>
    </font>
    <font>
      <b/>
      <sz val="12"/>
      <name val="ＭＳ 明朝"/>
      <family val="1"/>
      <charset val="128"/>
    </font>
    <font>
      <b/>
      <sz val="11"/>
      <name val="ＭＳ Ｐゴシック"/>
      <family val="3"/>
      <charset val="128"/>
    </font>
    <font>
      <b/>
      <sz val="14"/>
      <name val="ＭＳ 明朝"/>
      <family val="1"/>
      <charset val="128"/>
    </font>
    <font>
      <sz val="11"/>
      <color theme="1"/>
      <name val="ＭＳ Ｐゴシック"/>
      <family val="3"/>
      <charset val="128"/>
    </font>
    <font>
      <sz val="12"/>
      <color theme="1"/>
      <name val="ＭＳ 明朝"/>
      <family val="1"/>
      <charset val="128"/>
    </font>
    <font>
      <sz val="10"/>
      <color theme="1"/>
      <name val="Times New Roman"/>
      <family val="1"/>
    </font>
    <font>
      <sz val="11"/>
      <color theme="0" tint="-0.34998626667073579"/>
      <name val="ＭＳ Ｐゴシック"/>
      <family val="3"/>
      <charset val="128"/>
    </font>
    <font>
      <b/>
      <sz val="11"/>
      <color indexed="8"/>
      <name val="ＭＳ 明朝"/>
      <family val="1"/>
      <charset val="128"/>
    </font>
    <font>
      <b/>
      <sz val="18"/>
      <color indexed="8"/>
      <name val="ＭＳ 明朝"/>
      <family val="1"/>
      <charset val="128"/>
    </font>
    <font>
      <u/>
      <sz val="11"/>
      <color indexed="8"/>
      <name val="ＭＳ 明朝"/>
      <family val="1"/>
      <charset val="128"/>
    </font>
    <font>
      <sz val="8"/>
      <name val="ＭＳ 明朝"/>
      <family val="1"/>
      <charset val="128"/>
    </font>
    <font>
      <sz val="10"/>
      <color indexed="8"/>
      <name val="ＭＳ ゴシック"/>
      <family val="3"/>
      <charset val="128"/>
    </font>
    <font>
      <b/>
      <sz val="11"/>
      <color rgb="FFFF0000"/>
      <name val="ＭＳ Ｐゴシック"/>
      <family val="3"/>
      <charset val="128"/>
      <scheme val="minor"/>
    </font>
    <font>
      <b/>
      <sz val="10"/>
      <name val="ＭＳ Ｐゴシック"/>
      <family val="3"/>
      <charset val="128"/>
    </font>
    <font>
      <b/>
      <sz val="11"/>
      <color rgb="FFFF0000"/>
      <name val="ＭＳ Ｐゴシック"/>
      <family val="3"/>
      <charset val="128"/>
    </font>
    <font>
      <sz val="11"/>
      <color rgb="FFFF0000"/>
      <name val="ＭＳ Ｐゴシック"/>
      <family val="3"/>
      <charset val="128"/>
      <scheme val="minor"/>
    </font>
    <font>
      <b/>
      <sz val="8"/>
      <name val="ＭＳ Ｐゴシック"/>
      <family val="3"/>
      <charset val="128"/>
    </font>
    <font>
      <b/>
      <sz val="10"/>
      <color rgb="FF00CC66"/>
      <name val="ＭＳ Ｐゴシック"/>
      <family val="3"/>
      <charset val="128"/>
    </font>
    <font>
      <b/>
      <u val="double"/>
      <sz val="8"/>
      <color rgb="FFFF0000"/>
      <name val="ＭＳ Ｐゴシック"/>
      <family val="3"/>
      <charset val="128"/>
    </font>
    <font>
      <b/>
      <sz val="11"/>
      <color theme="1"/>
      <name val="ＭＳ Ｐゴシック"/>
      <family val="3"/>
      <charset val="128"/>
    </font>
    <font>
      <b/>
      <sz val="11"/>
      <color rgb="FFFF0000"/>
      <name val="ＭＳ ゴシック"/>
      <family val="3"/>
      <charset val="128"/>
    </font>
    <font>
      <sz val="11"/>
      <color rgb="FFFF0000"/>
      <name val="ＭＳ Ｐゴシック"/>
      <family val="3"/>
      <charset val="128"/>
    </font>
    <font>
      <b/>
      <u val="double"/>
      <sz val="10"/>
      <name val="ＭＳ Ｐゴシック"/>
      <family val="3"/>
      <charset val="128"/>
    </font>
    <font>
      <b/>
      <u val="double"/>
      <sz val="10"/>
      <color rgb="FF00CC66"/>
      <name val="ＭＳ Ｐゴシック"/>
      <family val="3"/>
      <charset val="128"/>
    </font>
    <font>
      <b/>
      <u val="double"/>
      <sz val="8"/>
      <name val="ＭＳ Ｐゴシック"/>
      <family val="3"/>
      <charset val="128"/>
    </font>
    <font>
      <u/>
      <sz val="11"/>
      <name val="ＭＳ 明朝"/>
      <family val="1"/>
      <charset val="128"/>
    </font>
    <font>
      <sz val="14"/>
      <color indexed="8"/>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rgb="FFF3F9FB"/>
        <bgColor indexed="64"/>
      </patternFill>
    </fill>
    <fill>
      <patternFill patternType="solid">
        <fgColor rgb="FFFFFF00"/>
        <bgColor indexed="64"/>
      </patternFill>
    </fill>
    <fill>
      <patternFill patternType="solid">
        <fgColor theme="8" tint="0.79998168889431442"/>
        <bgColor indexed="64"/>
      </patternFill>
    </fill>
  </fills>
  <borders count="49">
    <border>
      <left/>
      <right/>
      <top/>
      <bottom/>
      <diagonal/>
    </border>
    <border>
      <left/>
      <right style="mediumDashDotDot">
        <color indexed="64"/>
      </right>
      <top/>
      <bottom style="mediumDashDotDot">
        <color indexed="64"/>
      </bottom>
      <diagonal/>
    </border>
    <border>
      <left/>
      <right/>
      <top/>
      <bottom style="mediumDashDotDot">
        <color indexed="64"/>
      </bottom>
      <diagonal/>
    </border>
    <border>
      <left style="mediumDashDotDot">
        <color indexed="64"/>
      </left>
      <right/>
      <top/>
      <bottom style="mediumDashDotDot">
        <color indexed="64"/>
      </bottom>
      <diagonal/>
    </border>
    <border>
      <left/>
      <right style="mediumDashDotDot">
        <color indexed="64"/>
      </right>
      <top/>
      <bottom/>
      <diagonal/>
    </border>
    <border>
      <left style="mediumDashDotDot">
        <color indexed="64"/>
      </left>
      <right/>
      <top/>
      <bottom/>
      <diagonal/>
    </border>
    <border>
      <left/>
      <right/>
      <top style="mediumDashDotDot">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DotDot">
        <color indexed="64"/>
      </left>
      <right/>
      <top style="mediumDashDotDot">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DashDotDot">
        <color indexed="64"/>
      </right>
      <top style="mediumDashDotDot">
        <color indexed="64"/>
      </top>
      <bottom/>
      <diagonal/>
    </border>
  </borders>
  <cellStyleXfs count="5">
    <xf numFmtId="0" fontId="0" fillId="0" borderId="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48">
    <xf numFmtId="0" fontId="0" fillId="0" borderId="0" xfId="0">
      <alignment vertical="center"/>
    </xf>
    <xf numFmtId="0" fontId="1" fillId="0" borderId="0" xfId="4">
      <alignment vertical="center"/>
    </xf>
    <xf numFmtId="0" fontId="3" fillId="0" borderId="0" xfId="4" applyFont="1">
      <alignment vertical="center"/>
    </xf>
    <xf numFmtId="0" fontId="1" fillId="0" borderId="1" xfId="4" applyBorder="1">
      <alignment vertical="center"/>
    </xf>
    <xf numFmtId="0" fontId="1" fillId="0" borderId="2" xfId="4" applyBorder="1">
      <alignment vertical="center"/>
    </xf>
    <xf numFmtId="0" fontId="1" fillId="0" borderId="3" xfId="4" applyBorder="1">
      <alignment vertical="center"/>
    </xf>
    <xf numFmtId="0" fontId="1" fillId="0" borderId="4" xfId="4" applyBorder="1">
      <alignment vertical="center"/>
    </xf>
    <xf numFmtId="0" fontId="3" fillId="0" borderId="0" xfId="4" applyFont="1" applyAlignment="1">
      <alignment vertical="top" wrapText="1"/>
    </xf>
    <xf numFmtId="0" fontId="1" fillId="0" borderId="7" xfId="4" applyBorder="1" applyAlignment="1"/>
    <xf numFmtId="0" fontId="3" fillId="0" borderId="8" xfId="4" applyFont="1" applyBorder="1" applyAlignment="1"/>
    <xf numFmtId="0" fontId="3" fillId="0" borderId="10" xfId="4" applyFont="1" applyBorder="1" applyAlignment="1">
      <alignment horizontal="center" vertical="center" wrapText="1"/>
    </xf>
    <xf numFmtId="0" fontId="10" fillId="0" borderId="0" xfId="4" applyFont="1">
      <alignment vertical="center"/>
    </xf>
    <xf numFmtId="176" fontId="1" fillId="0" borderId="0" xfId="4" applyNumberFormat="1">
      <alignment vertical="center"/>
    </xf>
    <xf numFmtId="0" fontId="17" fillId="0" borderId="11" xfId="0" applyFont="1" applyBorder="1">
      <alignment vertical="center"/>
    </xf>
    <xf numFmtId="38" fontId="3" fillId="0" borderId="12" xfId="2" applyFont="1" applyBorder="1" applyAlignment="1">
      <alignment horizontal="right" vertical="center" wrapText="1"/>
    </xf>
    <xf numFmtId="0" fontId="18" fillId="0" borderId="0" xfId="4" applyFont="1">
      <alignment vertical="center"/>
    </xf>
    <xf numFmtId="0" fontId="3" fillId="0" borderId="8" xfId="4" applyFont="1" applyBorder="1" applyAlignment="1">
      <alignment horizontal="center" vertical="center" wrapText="1"/>
    </xf>
    <xf numFmtId="0" fontId="5" fillId="0" borderId="10" xfId="4" applyFont="1" applyBorder="1" applyAlignment="1">
      <alignment horizontal="center" vertical="center"/>
    </xf>
    <xf numFmtId="0" fontId="3" fillId="0" borderId="13" xfId="4" applyFont="1" applyBorder="1" applyAlignment="1">
      <alignment horizontal="distributed" vertical="center" wrapText="1"/>
    </xf>
    <xf numFmtId="0" fontId="3" fillId="0" borderId="10" xfId="4" applyFont="1" applyBorder="1" applyAlignment="1">
      <alignment horizontal="distributed" vertical="center" wrapText="1"/>
    </xf>
    <xf numFmtId="0" fontId="5" fillId="0" borderId="14" xfId="4" applyFont="1" applyBorder="1" applyAlignment="1">
      <alignment horizontal="center" vertical="center"/>
    </xf>
    <xf numFmtId="0" fontId="7" fillId="0" borderId="15" xfId="4" applyFont="1" applyBorder="1" applyAlignment="1">
      <alignment vertical="center" wrapText="1"/>
    </xf>
    <xf numFmtId="0" fontId="7" fillId="0" borderId="16" xfId="4" applyFont="1" applyBorder="1" applyAlignment="1">
      <alignment vertical="center" wrapText="1"/>
    </xf>
    <xf numFmtId="0" fontId="7" fillId="0" borderId="7" xfId="4" applyFont="1" applyBorder="1" applyAlignment="1">
      <alignment horizontal="center" vertical="center" wrapText="1"/>
    </xf>
    <xf numFmtId="38" fontId="6" fillId="0" borderId="7" xfId="2" applyFont="1" applyFill="1" applyBorder="1" applyAlignment="1"/>
    <xf numFmtId="38" fontId="6" fillId="2" borderId="7" xfId="2" applyFont="1" applyFill="1" applyBorder="1" applyAlignment="1"/>
    <xf numFmtId="38" fontId="3" fillId="0" borderId="23" xfId="2" applyFont="1" applyBorder="1" applyAlignment="1">
      <alignment horizontal="right" vertical="center" wrapText="1"/>
    </xf>
    <xf numFmtId="0" fontId="3" fillId="0" borderId="24" xfId="4" applyFont="1" applyBorder="1" applyAlignment="1">
      <alignment horizontal="center" vertical="center" wrapText="1"/>
    </xf>
    <xf numFmtId="0" fontId="13" fillId="0" borderId="0" xfId="4" applyFont="1">
      <alignment vertical="center"/>
    </xf>
    <xf numFmtId="0" fontId="7" fillId="0" borderId="0" xfId="4" applyFont="1">
      <alignment vertical="center"/>
    </xf>
    <xf numFmtId="0" fontId="3" fillId="0" borderId="0" xfId="4" quotePrefix="1" applyFont="1" applyAlignment="1">
      <alignment horizontal="right" vertical="top" wrapText="1"/>
    </xf>
    <xf numFmtId="0" fontId="19" fillId="0" borderId="11" xfId="0" applyFont="1" applyBorder="1" applyAlignment="1">
      <alignment horizontal="left" vertical="center"/>
    </xf>
    <xf numFmtId="38" fontId="16" fillId="0" borderId="11" xfId="1" applyFont="1" applyBorder="1">
      <alignment vertical="center"/>
    </xf>
    <xf numFmtId="0" fontId="19" fillId="0" borderId="11" xfId="0" applyFont="1" applyBorder="1" applyAlignment="1">
      <alignment horizontal="left" vertical="center" wrapText="1"/>
    </xf>
    <xf numFmtId="38" fontId="1" fillId="0" borderId="11" xfId="1" applyFont="1" applyBorder="1">
      <alignment vertical="center"/>
    </xf>
    <xf numFmtId="0" fontId="3" fillId="0" borderId="0" xfId="4" applyFont="1" applyAlignment="1">
      <alignment horizontal="left" vertical="top" wrapText="1"/>
    </xf>
    <xf numFmtId="58" fontId="3" fillId="0" borderId="0" xfId="4" applyNumberFormat="1" applyFont="1" applyAlignment="1">
      <alignment horizontal="left" vertical="center"/>
    </xf>
    <xf numFmtId="58" fontId="22" fillId="0" borderId="0" xfId="4" applyNumberFormat="1" applyFont="1" applyAlignment="1">
      <alignment horizontal="left" vertical="center"/>
    </xf>
    <xf numFmtId="0" fontId="0" fillId="0" borderId="11" xfId="0" applyBorder="1">
      <alignment vertical="center"/>
    </xf>
    <xf numFmtId="0" fontId="3" fillId="0" borderId="37" xfId="4" applyFont="1" applyBorder="1" applyAlignment="1">
      <alignment horizontal="distributed" vertical="center" wrapText="1"/>
    </xf>
    <xf numFmtId="0" fontId="3" fillId="0" borderId="38" xfId="4" applyFont="1" applyBorder="1" applyAlignment="1">
      <alignment horizontal="center" vertical="center" wrapText="1"/>
    </xf>
    <xf numFmtId="176" fontId="7" fillId="0" borderId="0" xfId="4" applyNumberFormat="1" applyFont="1" applyAlignment="1">
      <alignment horizontal="right" vertical="center"/>
    </xf>
    <xf numFmtId="0" fontId="20" fillId="0" borderId="0" xfId="4" applyFont="1">
      <alignment vertical="center"/>
    </xf>
    <xf numFmtId="0" fontId="3" fillId="0" borderId="0" xfId="4" applyFont="1" applyAlignment="1">
      <alignment vertical="top"/>
    </xf>
    <xf numFmtId="0" fontId="26" fillId="0" borderId="0" xfId="4" applyFont="1">
      <alignment vertical="center"/>
    </xf>
    <xf numFmtId="0" fontId="27" fillId="0" borderId="0" xfId="4" applyFont="1" applyAlignment="1">
      <alignment vertical="top"/>
    </xf>
    <xf numFmtId="0" fontId="27" fillId="0" borderId="0" xfId="4" applyFont="1" applyAlignment="1">
      <alignment horizontal="left" vertical="top" wrapText="1"/>
    </xf>
    <xf numFmtId="0" fontId="27" fillId="0" borderId="0" xfId="4" applyFont="1" applyAlignment="1">
      <alignment vertical="top" wrapText="1"/>
    </xf>
    <xf numFmtId="0" fontId="28" fillId="0" borderId="0" xfId="4" applyFont="1" applyAlignment="1">
      <alignment vertical="center" wrapText="1"/>
    </xf>
    <xf numFmtId="0" fontId="29" fillId="0" borderId="11" xfId="4" applyFont="1" applyBorder="1">
      <alignment vertical="center"/>
    </xf>
    <xf numFmtId="0" fontId="29" fillId="0" borderId="11" xfId="4" applyFont="1" applyBorder="1" applyProtection="1">
      <alignment vertical="center"/>
      <protection locked="0"/>
    </xf>
    <xf numFmtId="0" fontId="19" fillId="0" borderId="11" xfId="0" applyFont="1" applyBorder="1">
      <alignment vertical="center"/>
    </xf>
    <xf numFmtId="0" fontId="19" fillId="0" borderId="26" xfId="0" applyFont="1" applyBorder="1">
      <alignment vertical="center"/>
    </xf>
    <xf numFmtId="0" fontId="5" fillId="0" borderId="0" xfId="4" applyFont="1">
      <alignment vertical="center"/>
    </xf>
    <xf numFmtId="0" fontId="19" fillId="0" borderId="0" xfId="4" applyFont="1" applyAlignment="1">
      <alignment vertical="center" wrapText="1"/>
    </xf>
    <xf numFmtId="0" fontId="5" fillId="3" borderId="17" xfId="4" applyFont="1" applyFill="1" applyBorder="1" applyAlignment="1">
      <alignment horizontal="centerContinuous" vertical="center"/>
    </xf>
    <xf numFmtId="0" fontId="1" fillId="3" borderId="18" xfId="4" applyFill="1" applyBorder="1" applyAlignment="1">
      <alignment horizontal="centerContinuous" vertical="center"/>
    </xf>
    <xf numFmtId="0" fontId="5" fillId="3" borderId="19" xfId="4" applyFont="1" applyFill="1" applyBorder="1" applyAlignment="1">
      <alignment horizontal="centerContinuous" vertical="center"/>
    </xf>
    <xf numFmtId="0" fontId="8" fillId="3" borderId="20" xfId="4" applyFont="1" applyFill="1" applyBorder="1">
      <alignment vertical="center"/>
    </xf>
    <xf numFmtId="0" fontId="11" fillId="3" borderId="21" xfId="4" applyFont="1" applyFill="1" applyBorder="1">
      <alignment vertical="center"/>
    </xf>
    <xf numFmtId="0" fontId="1" fillId="3" borderId="22" xfId="4" applyFill="1" applyBorder="1">
      <alignment vertical="center"/>
    </xf>
    <xf numFmtId="0" fontId="8" fillId="3" borderId="27" xfId="4" applyFont="1" applyFill="1" applyBorder="1" applyAlignment="1" applyProtection="1">
      <alignment horizontal="center" vertical="center"/>
      <protection locked="0"/>
    </xf>
    <xf numFmtId="0" fontId="8" fillId="3" borderId="28" xfId="4" applyFont="1" applyFill="1" applyBorder="1" applyAlignment="1" applyProtection="1">
      <alignment horizontal="center" vertical="center"/>
      <protection locked="0"/>
    </xf>
    <xf numFmtId="0" fontId="33" fillId="3" borderId="39" xfId="4" applyFont="1" applyFill="1" applyBorder="1" applyAlignment="1" applyProtection="1">
      <alignment horizontal="left" vertical="center" wrapText="1" shrinkToFit="1"/>
      <protection locked="0"/>
    </xf>
    <xf numFmtId="0" fontId="7" fillId="3" borderId="16" xfId="4" applyFont="1" applyFill="1" applyBorder="1" applyAlignment="1">
      <alignment horizontal="right" vertical="center"/>
    </xf>
    <xf numFmtId="0" fontId="1" fillId="3" borderId="15" xfId="4" applyFill="1" applyBorder="1">
      <alignment vertical="center"/>
    </xf>
    <xf numFmtId="0" fontId="9" fillId="0" borderId="0" xfId="4" applyFont="1" applyAlignment="1"/>
    <xf numFmtId="0" fontId="3" fillId="0" borderId="44" xfId="4" applyFont="1" applyBorder="1" applyAlignment="1">
      <alignment horizontal="center" vertical="center" wrapText="1"/>
    </xf>
    <xf numFmtId="38" fontId="3" fillId="0" borderId="29" xfId="2" applyFont="1" applyBorder="1" applyAlignment="1">
      <alignment horizontal="right" vertical="center" wrapText="1"/>
    </xf>
    <xf numFmtId="0" fontId="3" fillId="0" borderId="45" xfId="4" applyFont="1" applyBorder="1" applyAlignment="1">
      <alignment horizontal="center" vertical="center" wrapText="1"/>
    </xf>
    <xf numFmtId="0" fontId="8" fillId="3" borderId="46" xfId="4" applyFont="1" applyFill="1" applyBorder="1" applyAlignment="1" applyProtection="1">
      <alignment horizontal="center" vertical="center"/>
      <protection locked="0"/>
    </xf>
    <xf numFmtId="0" fontId="35" fillId="0" borderId="11" xfId="0" applyFont="1" applyBorder="1">
      <alignment vertical="center"/>
    </xf>
    <xf numFmtId="0" fontId="38" fillId="0" borderId="0" xfId="0" applyFont="1">
      <alignment vertical="center"/>
    </xf>
    <xf numFmtId="0" fontId="7" fillId="0" borderId="7" xfId="4" applyFont="1" applyBorder="1" applyAlignment="1"/>
    <xf numFmtId="0" fontId="0" fillId="0" borderId="18" xfId="0" applyBorder="1">
      <alignment vertical="center"/>
    </xf>
    <xf numFmtId="0" fontId="23" fillId="0" borderId="0" xfId="4" applyFont="1" applyAlignment="1"/>
    <xf numFmtId="0" fontId="24" fillId="0" borderId="0" xfId="4" applyFont="1" applyAlignment="1"/>
    <xf numFmtId="38" fontId="25" fillId="0" borderId="0" xfId="2" applyFont="1" applyBorder="1" applyAlignment="1"/>
    <xf numFmtId="0" fontId="34" fillId="0" borderId="18" xfId="4" applyFont="1" applyBorder="1">
      <alignment vertical="center"/>
    </xf>
    <xf numFmtId="0" fontId="3" fillId="0" borderId="0" xfId="4" quotePrefix="1" applyFont="1" applyAlignment="1">
      <alignment horizontal="right" vertical="center" wrapText="1"/>
    </xf>
    <xf numFmtId="0" fontId="1" fillId="3" borderId="25" xfId="4" applyFill="1" applyBorder="1" applyAlignment="1">
      <alignment horizontal="center" vertical="center"/>
    </xf>
    <xf numFmtId="0" fontId="1" fillId="3" borderId="15" xfId="4" applyFill="1" applyBorder="1" applyAlignment="1">
      <alignment horizontal="center" vertical="center"/>
    </xf>
    <xf numFmtId="0" fontId="19" fillId="0" borderId="47" xfId="0" applyFont="1" applyBorder="1" applyAlignment="1">
      <alignment horizontal="left" vertical="center"/>
    </xf>
    <xf numFmtId="38" fontId="16" fillId="0" borderId="47" xfId="1" applyFont="1" applyFill="1" applyBorder="1">
      <alignment vertical="center"/>
    </xf>
    <xf numFmtId="0" fontId="37" fillId="0" borderId="0" xfId="4" applyFont="1">
      <alignment vertical="center"/>
    </xf>
    <xf numFmtId="0" fontId="42" fillId="0" borderId="5" xfId="4" applyFont="1" applyBorder="1" applyAlignment="1">
      <alignment vertical="top"/>
    </xf>
    <xf numFmtId="0" fontId="43" fillId="0" borderId="5" xfId="4" applyFont="1" applyBorder="1" applyAlignment="1">
      <alignment horizontal="left" vertical="center"/>
    </xf>
    <xf numFmtId="0" fontId="43" fillId="0" borderId="0" xfId="4" applyFont="1" applyAlignment="1">
      <alignment horizontal="left" vertical="center"/>
    </xf>
    <xf numFmtId="0" fontId="43" fillId="0" borderId="4" xfId="4" applyFont="1" applyBorder="1" applyAlignment="1">
      <alignment horizontal="left" vertical="center"/>
    </xf>
    <xf numFmtId="0" fontId="9" fillId="5" borderId="14" xfId="4" applyFont="1" applyFill="1" applyBorder="1">
      <alignment vertical="center"/>
    </xf>
    <xf numFmtId="0" fontId="1" fillId="5" borderId="9" xfId="4" applyFill="1" applyBorder="1">
      <alignment vertical="center"/>
    </xf>
    <xf numFmtId="0" fontId="1" fillId="5" borderId="29" xfId="4" applyFill="1" applyBorder="1">
      <alignment vertical="center"/>
    </xf>
    <xf numFmtId="0" fontId="1" fillId="5" borderId="30" xfId="4" applyFill="1" applyBorder="1">
      <alignment vertical="center"/>
    </xf>
    <xf numFmtId="0" fontId="30" fillId="5" borderId="0" xfId="4" applyFont="1" applyFill="1">
      <alignment vertical="center"/>
    </xf>
    <xf numFmtId="0" fontId="24" fillId="5" borderId="0" xfId="4" applyFont="1" applyFill="1">
      <alignment vertical="center"/>
    </xf>
    <xf numFmtId="0" fontId="1" fillId="5" borderId="0" xfId="4" applyFill="1">
      <alignment vertical="center"/>
    </xf>
    <xf numFmtId="0" fontId="1" fillId="5" borderId="31" xfId="4" applyFill="1" applyBorder="1">
      <alignment vertical="center"/>
    </xf>
    <xf numFmtId="0" fontId="1" fillId="5" borderId="13" xfId="4" applyFill="1" applyBorder="1">
      <alignment vertical="center"/>
    </xf>
    <xf numFmtId="0" fontId="1" fillId="5" borderId="7" xfId="4" applyFill="1" applyBorder="1">
      <alignment vertical="center"/>
    </xf>
    <xf numFmtId="0" fontId="30" fillId="5" borderId="7" xfId="4" applyFont="1" applyFill="1" applyBorder="1">
      <alignment vertical="center"/>
    </xf>
    <xf numFmtId="0" fontId="1" fillId="5" borderId="32" xfId="4" applyFill="1" applyBorder="1">
      <alignment vertical="center"/>
    </xf>
    <xf numFmtId="0" fontId="43" fillId="0" borderId="0" xfId="4" applyFont="1" applyProtection="1">
      <alignment vertical="center"/>
      <protection locked="0"/>
    </xf>
    <xf numFmtId="0" fontId="43" fillId="0" borderId="4" xfId="4" applyFont="1" applyBorder="1" applyProtection="1">
      <alignment vertical="center"/>
      <protection locked="0"/>
    </xf>
    <xf numFmtId="0" fontId="26" fillId="0" borderId="5" xfId="4" applyFont="1" applyBorder="1">
      <alignment vertical="center"/>
    </xf>
    <xf numFmtId="0" fontId="44" fillId="0" borderId="0" xfId="4" applyFont="1">
      <alignment vertical="center"/>
    </xf>
    <xf numFmtId="0" fontId="1" fillId="0" borderId="5" xfId="4" applyBorder="1">
      <alignment vertical="center"/>
    </xf>
    <xf numFmtId="0" fontId="24" fillId="0" borderId="0" xfId="4" applyFont="1" applyAlignment="1">
      <alignment horizontal="left" wrapText="1"/>
    </xf>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1" fillId="0" borderId="4" xfId="4" applyBorder="1" applyAlignment="1">
      <alignment vertical="center" wrapText="1"/>
    </xf>
    <xf numFmtId="0" fontId="1" fillId="0" borderId="0" xfId="4" applyProtection="1">
      <alignment vertical="center"/>
      <protection locked="0"/>
    </xf>
    <xf numFmtId="38" fontId="0" fillId="0" borderId="11" xfId="1" applyFont="1" applyBorder="1">
      <alignment vertical="center"/>
    </xf>
    <xf numFmtId="0" fontId="5" fillId="0" borderId="0" xfId="4" applyFont="1" applyAlignment="1">
      <alignment horizontal="left" vertical="center"/>
    </xf>
    <xf numFmtId="0" fontId="3" fillId="0" borderId="11" xfId="4" applyFont="1" applyBorder="1" applyAlignment="1">
      <alignment horizontal="left" vertical="center" wrapText="1"/>
    </xf>
    <xf numFmtId="0" fontId="7" fillId="3" borderId="21" xfId="4" applyFont="1" applyFill="1" applyBorder="1" applyAlignment="1" applyProtection="1">
      <alignment horizontal="left" vertical="center" wrapText="1"/>
      <protection locked="0"/>
    </xf>
    <xf numFmtId="0" fontId="7" fillId="3" borderId="22" xfId="4" applyFont="1" applyFill="1" applyBorder="1" applyAlignment="1" applyProtection="1">
      <alignment horizontal="left" vertical="center" wrapText="1"/>
      <protection locked="0"/>
    </xf>
    <xf numFmtId="0" fontId="13" fillId="0" borderId="11" xfId="4" applyFont="1" applyBorder="1" applyAlignment="1">
      <alignment horizontal="center" vertical="center"/>
    </xf>
    <xf numFmtId="0" fontId="7" fillId="3" borderId="40" xfId="4" applyFont="1" applyFill="1" applyBorder="1" applyAlignment="1" applyProtection="1">
      <alignment horizontal="left" vertical="center" wrapText="1"/>
      <protection locked="0"/>
    </xf>
    <xf numFmtId="0" fontId="7" fillId="3" borderId="41" xfId="4" applyFont="1" applyFill="1" applyBorder="1" applyAlignment="1" applyProtection="1">
      <alignment horizontal="left" vertical="center" wrapText="1"/>
      <protection locked="0"/>
    </xf>
    <xf numFmtId="0" fontId="7" fillId="3" borderId="42" xfId="4" applyFont="1" applyFill="1" applyBorder="1" applyAlignment="1" applyProtection="1">
      <alignment horizontal="left" vertical="center" wrapText="1"/>
      <protection locked="0"/>
    </xf>
    <xf numFmtId="0" fontId="7" fillId="3" borderId="25" xfId="4" applyFont="1" applyFill="1" applyBorder="1" applyAlignment="1" applyProtection="1">
      <alignment horizontal="center" vertical="center" wrapText="1"/>
      <protection locked="0"/>
    </xf>
    <xf numFmtId="0" fontId="7" fillId="3" borderId="15" xfId="4" applyFont="1" applyFill="1" applyBorder="1" applyAlignment="1" applyProtection="1">
      <alignment horizontal="center" vertical="center" wrapText="1"/>
      <protection locked="0"/>
    </xf>
    <xf numFmtId="0" fontId="7" fillId="3" borderId="25" xfId="4" applyFont="1" applyFill="1" applyBorder="1" applyAlignment="1" applyProtection="1">
      <alignment horizontal="left" vertical="center" wrapText="1"/>
      <protection locked="0"/>
    </xf>
    <xf numFmtId="0" fontId="7" fillId="3" borderId="15" xfId="4" applyFont="1" applyFill="1" applyBorder="1" applyAlignment="1" applyProtection="1">
      <alignment horizontal="left" vertical="center" wrapText="1"/>
      <protection locked="0"/>
    </xf>
    <xf numFmtId="0" fontId="7" fillId="3" borderId="16" xfId="4" applyFont="1" applyFill="1" applyBorder="1" applyAlignment="1" applyProtection="1">
      <alignment horizontal="left" vertical="center" wrapText="1"/>
      <protection locked="0"/>
    </xf>
    <xf numFmtId="0" fontId="36" fillId="4" borderId="0" xfId="4" applyFont="1" applyFill="1" applyAlignment="1">
      <alignment vertical="center" wrapText="1"/>
    </xf>
    <xf numFmtId="0" fontId="23" fillId="0" borderId="0" xfId="4" applyFont="1" applyAlignment="1">
      <alignment horizontal="center"/>
    </xf>
    <xf numFmtId="0" fontId="7" fillId="3" borderId="33" xfId="4" applyFont="1" applyFill="1" applyBorder="1" applyAlignment="1" applyProtection="1">
      <alignment horizontal="center" vertical="center" wrapText="1"/>
      <protection locked="0"/>
    </xf>
    <xf numFmtId="0" fontId="7" fillId="3" borderId="34" xfId="4" applyFont="1" applyFill="1" applyBorder="1" applyAlignment="1" applyProtection="1">
      <alignment horizontal="center" vertical="center" wrapText="1"/>
      <protection locked="0"/>
    </xf>
    <xf numFmtId="0" fontId="7" fillId="3" borderId="35" xfId="4" applyFont="1" applyFill="1" applyBorder="1" applyAlignment="1" applyProtection="1">
      <alignment horizontal="center" vertical="center" wrapText="1"/>
      <protection locked="0"/>
    </xf>
    <xf numFmtId="0" fontId="21" fillId="0" borderId="7" xfId="4" applyFont="1" applyBorder="1" applyAlignment="1">
      <alignment horizontal="center"/>
    </xf>
    <xf numFmtId="0" fontId="36" fillId="0" borderId="0" xfId="4" applyFont="1" applyAlignment="1">
      <alignment horizontal="left" wrapText="1"/>
    </xf>
    <xf numFmtId="176" fontId="7" fillId="3" borderId="25" xfId="4" applyNumberFormat="1" applyFont="1" applyFill="1" applyBorder="1" applyAlignment="1" applyProtection="1">
      <alignment horizontal="right" vertical="center"/>
      <protection locked="0"/>
    </xf>
    <xf numFmtId="176" fontId="7" fillId="3" borderId="15" xfId="4" applyNumberFormat="1" applyFont="1" applyFill="1" applyBorder="1" applyAlignment="1" applyProtection="1">
      <alignment horizontal="right" vertical="center"/>
      <protection locked="0"/>
    </xf>
    <xf numFmtId="176" fontId="7" fillId="3" borderId="16" xfId="4" applyNumberFormat="1" applyFont="1" applyFill="1" applyBorder="1" applyAlignment="1" applyProtection="1">
      <alignment horizontal="right" vertical="center"/>
      <protection locked="0"/>
    </xf>
    <xf numFmtId="0" fontId="31" fillId="0" borderId="0" xfId="4" applyFont="1" applyAlignment="1">
      <alignment horizontal="center" vertical="top"/>
    </xf>
    <xf numFmtId="6" fontId="21" fillId="3" borderId="25" xfId="3" applyFont="1" applyFill="1" applyBorder="1" applyAlignment="1" applyProtection="1">
      <alignment horizontal="left" vertical="center" wrapText="1"/>
      <protection locked="0"/>
    </xf>
    <xf numFmtId="6" fontId="21" fillId="3" borderId="15" xfId="3" applyFont="1" applyFill="1" applyBorder="1" applyAlignment="1" applyProtection="1">
      <alignment horizontal="left" vertical="center" wrapText="1"/>
      <protection locked="0"/>
    </xf>
    <xf numFmtId="6" fontId="21" fillId="3" borderId="16" xfId="3" applyFont="1" applyFill="1" applyBorder="1" applyAlignment="1" applyProtection="1">
      <alignment horizontal="left" vertical="center" wrapText="1"/>
      <protection locked="0"/>
    </xf>
    <xf numFmtId="0" fontId="15" fillId="0" borderId="43" xfId="4" applyFont="1" applyBorder="1" applyAlignment="1">
      <alignment horizontal="left" wrapText="1"/>
    </xf>
    <xf numFmtId="0" fontId="15" fillId="0" borderId="0" xfId="4" applyFont="1" applyAlignment="1">
      <alignment horizontal="left" wrapText="1"/>
    </xf>
    <xf numFmtId="0" fontId="9" fillId="0" borderId="0" xfId="4" applyFont="1" applyAlignment="1">
      <alignment horizontal="left" vertical="top" wrapText="1"/>
    </xf>
    <xf numFmtId="0" fontId="5" fillId="0" borderId="0" xfId="4" applyFont="1" applyAlignment="1">
      <alignment horizontal="left" vertical="center" wrapText="1"/>
    </xf>
    <xf numFmtId="0" fontId="37" fillId="0" borderId="0" xfId="4" applyFont="1" applyAlignment="1">
      <alignment horizontal="center" vertical="center"/>
    </xf>
    <xf numFmtId="0" fontId="45" fillId="4" borderId="0" xfId="4" applyFont="1" applyFill="1" applyAlignment="1">
      <alignment horizontal="left" vertical="center" wrapText="1"/>
    </xf>
    <xf numFmtId="0" fontId="9" fillId="0" borderId="36" xfId="4" applyFont="1" applyBorder="1" applyAlignment="1">
      <alignment horizontal="center" vertical="center" wrapText="1"/>
    </xf>
    <xf numFmtId="0" fontId="9" fillId="0" borderId="6" xfId="4" applyFont="1" applyBorder="1" applyAlignment="1">
      <alignment horizontal="center" vertical="center" wrapText="1"/>
    </xf>
    <xf numFmtId="0" fontId="9" fillId="0" borderId="48" xfId="4" applyFont="1" applyBorder="1" applyAlignment="1">
      <alignment horizontal="center" vertical="center" wrapText="1"/>
    </xf>
  </cellXfs>
  <cellStyles count="5">
    <cellStyle name="桁区切り" xfId="1" builtinId="6"/>
    <cellStyle name="桁区切り 2" xfId="2" xr:uid="{00000000-0005-0000-0000-000001000000}"/>
    <cellStyle name="通貨 2" xfId="3" xr:uid="{00000000-0005-0000-0000-000002000000}"/>
    <cellStyle name="標準" xfId="0" builtinId="0"/>
    <cellStyle name="標準 2" xfId="4" xr:uid="{00000000-0005-0000-0000-000004000000}"/>
  </cellStyles>
  <dxfs count="1">
    <dxf>
      <font>
        <b/>
        <i val="0"/>
        <color rgb="FFFF0000"/>
      </font>
    </dxf>
  </dxfs>
  <tableStyles count="0" defaultTableStyle="TableStyleMedium9" defaultPivotStyle="PivotStyleLight16"/>
  <colors>
    <mruColors>
      <color rgb="FF00CC66"/>
      <color rgb="FF009900"/>
      <color rgb="FF33CC33"/>
      <color rgb="FF0000FF"/>
      <color rgb="FFFF6600"/>
      <color rgb="FF0033CC"/>
      <color rgb="FFF3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商品一覧!$C$137" noThreeD="1"/>
</file>

<file path=xl/ctrlProps/ctrlProp2.xml><?xml version="1.0" encoding="utf-8"?>
<formControlPr xmlns="http://schemas.microsoft.com/office/spreadsheetml/2009/9/main" objectType="Radio" checked="Checked" noThreeD="1"/>
</file>

<file path=xl/ctrlProps/ctrlProp3.xml><?xml version="1.0" encoding="utf-8"?>
<formControlPr xmlns="http://schemas.microsoft.com/office/spreadsheetml/2009/9/main" objectType="CheckBox" fmlaLink="商品一覧!$C$139" noThreeD="1"/>
</file>

<file path=xl/drawings/drawing1.xml><?xml version="1.0" encoding="utf-8"?>
<xdr:wsDr xmlns:xdr="http://schemas.openxmlformats.org/drawingml/2006/spreadsheetDrawing" xmlns:a="http://schemas.openxmlformats.org/drawingml/2006/main">
  <xdr:twoCellAnchor editAs="absolute">
    <xdr:from>
      <xdr:col>10</xdr:col>
      <xdr:colOff>590550</xdr:colOff>
      <xdr:row>1</xdr:row>
      <xdr:rowOff>66675</xdr:rowOff>
    </xdr:from>
    <xdr:to>
      <xdr:col>11</xdr:col>
      <xdr:colOff>463856</xdr:colOff>
      <xdr:row>2</xdr:row>
      <xdr:rowOff>64535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10350" y="314325"/>
          <a:ext cx="757226" cy="26456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b="1"/>
            <a:t>Ver.  9.20</a:t>
          </a:r>
          <a:endParaRPr kumimoji="1" lang="ja-JP" altLang="en-US" sz="1100" b="1"/>
        </a:p>
      </xdr:txBody>
    </xdr:sp>
    <xdr:clientData/>
  </xdr:twoCellAnchor>
  <xdr:oneCellAnchor>
    <xdr:from>
      <xdr:col>0</xdr:col>
      <xdr:colOff>342900</xdr:colOff>
      <xdr:row>15</xdr:row>
      <xdr:rowOff>9525</xdr:rowOff>
    </xdr:from>
    <xdr:ext cx="569387" cy="25904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42900" y="3362325"/>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00">
              <a:latin typeface="ＭＳ Ｐ明朝" pitchFamily="18" charset="-128"/>
              <a:ea typeface="ＭＳ Ｐ明朝" pitchFamily="18" charset="-128"/>
            </a:rPr>
            <a:t>正会員</a:t>
          </a:r>
        </a:p>
      </xdr:txBody>
    </xdr:sp>
    <xdr:clientData/>
  </xdr:oneCellAnchor>
  <xdr:oneCellAnchor>
    <xdr:from>
      <xdr:col>1</xdr:col>
      <xdr:colOff>552450</xdr:colOff>
      <xdr:row>15</xdr:row>
      <xdr:rowOff>19050</xdr:rowOff>
    </xdr:from>
    <xdr:ext cx="569387" cy="25904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285875" y="3371850"/>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00">
              <a:latin typeface="ＭＳ Ｐ明朝" pitchFamily="18" charset="-128"/>
              <a:ea typeface="ＭＳ Ｐ明朝" pitchFamily="18" charset="-128"/>
            </a:rPr>
            <a:t>非会員</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15</xdr:row>
          <xdr:rowOff>19050</xdr:rowOff>
        </xdr:from>
        <xdr:to>
          <xdr:col>0</xdr:col>
          <xdr:colOff>381000</xdr:colOff>
          <xdr:row>15</xdr:row>
          <xdr:rowOff>190500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xdr:row>
          <xdr:rowOff>19050</xdr:rowOff>
        </xdr:from>
        <xdr:to>
          <xdr:col>2</xdr:col>
          <xdr:colOff>57150</xdr:colOff>
          <xdr:row>15</xdr:row>
          <xdr:rowOff>209550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30</xdr:row>
          <xdr:rowOff>133350</xdr:rowOff>
        </xdr:from>
        <xdr:to>
          <xdr:col>0</xdr:col>
          <xdr:colOff>285750</xdr:colOff>
          <xdr:row>30</xdr:row>
          <xdr:rowOff>304800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46"/>
  <sheetViews>
    <sheetView tabSelected="1" zoomScaleNormal="100" workbookViewId="0"/>
  </sheetViews>
  <sheetFormatPr defaultColWidth="9" defaultRowHeight="13.5"/>
  <cols>
    <col min="1" max="1" width="10.25" style="1" customWidth="1"/>
    <col min="2" max="2" width="7.75" style="1" customWidth="1"/>
    <col min="3" max="3" width="11.375" style="1" customWidth="1"/>
    <col min="4" max="4" width="6.375" style="1" customWidth="1"/>
    <col min="5" max="6" width="9" style="1"/>
    <col min="7" max="7" width="4.875" style="1" customWidth="1"/>
    <col min="8" max="8" width="10.125" style="1" customWidth="1"/>
    <col min="9" max="9" width="2.875" style="1" customWidth="1"/>
    <col min="10" max="10" width="7.5" style="1" customWidth="1"/>
    <col min="11" max="11" width="11.5" style="1" customWidth="1"/>
    <col min="12" max="12" width="7.375" style="1" customWidth="1"/>
    <col min="13" max="13" width="34.625" style="1" customWidth="1"/>
    <col min="14" max="16384" width="9" style="1"/>
  </cols>
  <sheetData>
    <row r="1" spans="1:22" ht="19.5" customHeight="1" thickBot="1">
      <c r="A1" s="37" t="s">
        <v>75</v>
      </c>
      <c r="I1" s="12"/>
      <c r="J1" s="132" t="s">
        <v>13</v>
      </c>
      <c r="K1" s="133"/>
      <c r="L1" s="134"/>
      <c r="M1" s="44"/>
    </row>
    <row r="2" spans="1:22" ht="21" customHeight="1">
      <c r="A2" s="36" t="s">
        <v>136</v>
      </c>
      <c r="I2" s="12"/>
      <c r="J2" s="41"/>
      <c r="K2" s="41"/>
      <c r="L2" s="41"/>
      <c r="M2" s="44"/>
    </row>
    <row r="3" spans="1:22" ht="25.5" customHeight="1">
      <c r="A3" s="135" t="s">
        <v>88</v>
      </c>
      <c r="B3" s="135"/>
      <c r="C3" s="135"/>
      <c r="D3" s="135"/>
      <c r="E3" s="135"/>
      <c r="F3" s="135"/>
      <c r="G3" s="135"/>
      <c r="H3" s="135"/>
      <c r="I3" s="135"/>
      <c r="J3" s="135"/>
      <c r="K3" s="135"/>
      <c r="L3" s="135"/>
      <c r="M3" s="44"/>
    </row>
    <row r="4" spans="1:22" ht="15.75" customHeight="1">
      <c r="A4" s="30" t="s">
        <v>85</v>
      </c>
      <c r="B4" s="141" t="s">
        <v>106</v>
      </c>
      <c r="C4" s="141"/>
      <c r="D4" s="141"/>
      <c r="E4" s="141"/>
      <c r="F4" s="141"/>
      <c r="G4" s="141"/>
      <c r="H4" s="141"/>
      <c r="I4" s="141"/>
      <c r="J4" s="141"/>
      <c r="K4" s="141"/>
      <c r="L4" s="141"/>
      <c r="M4" s="45"/>
      <c r="N4" s="43"/>
      <c r="O4" s="43"/>
      <c r="P4" s="43"/>
      <c r="Q4" s="43"/>
      <c r="R4" s="43"/>
      <c r="S4" s="43"/>
      <c r="T4" s="43"/>
      <c r="U4" s="43"/>
      <c r="V4" s="43"/>
    </row>
    <row r="5" spans="1:22" ht="31.5" customHeight="1">
      <c r="A5" s="30"/>
      <c r="B5" s="141" t="s">
        <v>133</v>
      </c>
      <c r="C5" s="141"/>
      <c r="D5" s="141"/>
      <c r="E5" s="141"/>
      <c r="F5" s="141"/>
      <c r="G5" s="141"/>
      <c r="H5" s="141"/>
      <c r="I5" s="141"/>
      <c r="J5" s="141"/>
      <c r="K5" s="141"/>
      <c r="L5" s="141"/>
      <c r="M5" s="46"/>
      <c r="N5" s="35"/>
      <c r="O5" s="35"/>
      <c r="P5" s="35"/>
      <c r="Q5" s="35"/>
      <c r="R5" s="35"/>
      <c r="S5" s="35"/>
      <c r="T5" s="35"/>
      <c r="U5" s="35"/>
      <c r="V5" s="35"/>
    </row>
    <row r="6" spans="1:22" ht="41.45" customHeight="1">
      <c r="A6" s="30" t="s">
        <v>86</v>
      </c>
      <c r="B6" s="142" t="s">
        <v>137</v>
      </c>
      <c r="C6" s="142"/>
      <c r="D6" s="142"/>
      <c r="E6" s="142"/>
      <c r="F6" s="142"/>
      <c r="G6" s="142"/>
      <c r="H6" s="142"/>
      <c r="I6" s="142"/>
      <c r="J6" s="142"/>
      <c r="K6" s="142"/>
      <c r="L6" s="142"/>
      <c r="M6" s="44"/>
    </row>
    <row r="7" spans="1:22" ht="19.5" customHeight="1">
      <c r="A7" s="79" t="s">
        <v>87</v>
      </c>
      <c r="B7" s="53" t="s">
        <v>139</v>
      </c>
      <c r="L7" s="42"/>
      <c r="M7" s="44"/>
    </row>
    <row r="8" spans="1:22" ht="4.5" customHeight="1">
      <c r="A8" s="2"/>
      <c r="B8" s="30"/>
      <c r="C8" s="29"/>
      <c r="M8" s="44"/>
    </row>
    <row r="9" spans="1:22" ht="16.5" customHeight="1">
      <c r="B9" s="89" t="s">
        <v>90</v>
      </c>
      <c r="C9" s="90"/>
      <c r="D9" s="90"/>
      <c r="E9" s="90"/>
      <c r="F9" s="90"/>
      <c r="G9" s="90"/>
      <c r="H9" s="90"/>
      <c r="I9" s="90"/>
      <c r="J9" s="90"/>
      <c r="K9" s="91"/>
      <c r="M9" s="44"/>
    </row>
    <row r="10" spans="1:22" ht="16.5" customHeight="1">
      <c r="B10" s="92"/>
      <c r="C10" s="93" t="s">
        <v>93</v>
      </c>
      <c r="D10" s="94" t="s">
        <v>126</v>
      </c>
      <c r="E10" s="95"/>
      <c r="F10" s="95"/>
      <c r="G10" s="95"/>
      <c r="H10" s="95"/>
      <c r="I10" s="95"/>
      <c r="J10" s="95"/>
      <c r="K10" s="96"/>
      <c r="M10" s="44"/>
    </row>
    <row r="11" spans="1:22" ht="16.5" customHeight="1">
      <c r="B11" s="92"/>
      <c r="C11" s="93" t="s">
        <v>91</v>
      </c>
      <c r="D11" s="93" t="s">
        <v>89</v>
      </c>
      <c r="E11" s="95"/>
      <c r="F11" s="95"/>
      <c r="G11" s="95"/>
      <c r="H11" s="95"/>
      <c r="I11" s="95"/>
      <c r="J11" s="95"/>
      <c r="K11" s="96"/>
      <c r="M11" s="44"/>
    </row>
    <row r="12" spans="1:22" ht="16.5" customHeight="1">
      <c r="B12" s="97"/>
      <c r="C12" s="98"/>
      <c r="D12" s="99" t="s">
        <v>127</v>
      </c>
      <c r="E12" s="98"/>
      <c r="F12" s="98"/>
      <c r="G12" s="98"/>
      <c r="H12" s="98"/>
      <c r="I12" s="98"/>
      <c r="J12" s="98"/>
      <c r="K12" s="100"/>
      <c r="L12" s="7"/>
      <c r="M12" s="47"/>
    </row>
    <row r="13" spans="1:22" ht="6" customHeight="1">
      <c r="A13" s="143"/>
      <c r="B13" s="143"/>
      <c r="C13" s="143"/>
      <c r="D13" s="143"/>
      <c r="E13" s="143"/>
      <c r="F13" s="143"/>
      <c r="G13" s="143"/>
      <c r="H13" s="143"/>
      <c r="I13" s="143"/>
      <c r="J13" s="143"/>
      <c r="K13" s="143"/>
      <c r="L13" s="143"/>
      <c r="M13" s="47"/>
    </row>
    <row r="14" spans="1:22" ht="5.25" customHeight="1" thickBot="1">
      <c r="A14" s="11"/>
      <c r="L14" s="7"/>
      <c r="M14" s="47"/>
    </row>
    <row r="15" spans="1:22" ht="22.5" customHeight="1">
      <c r="A15" s="55" t="s">
        <v>14</v>
      </c>
      <c r="B15" s="56"/>
      <c r="C15" s="57"/>
      <c r="D15" s="139" t="s">
        <v>99</v>
      </c>
      <c r="E15" s="140"/>
      <c r="F15" s="140"/>
      <c r="G15" s="140"/>
      <c r="H15" s="140"/>
      <c r="I15" s="140"/>
      <c r="J15" s="140"/>
      <c r="K15" s="140"/>
      <c r="L15" s="140"/>
      <c r="M15" s="44"/>
    </row>
    <row r="16" spans="1:22" ht="21.75" customHeight="1" thickBot="1">
      <c r="A16" s="58"/>
      <c r="B16" s="59"/>
      <c r="C16" s="60"/>
      <c r="D16" s="139"/>
      <c r="E16" s="140"/>
      <c r="F16" s="140"/>
      <c r="G16" s="140"/>
      <c r="H16" s="140"/>
      <c r="I16" s="140"/>
      <c r="J16" s="140"/>
      <c r="K16" s="140"/>
      <c r="L16" s="140"/>
    </row>
    <row r="17" spans="1:14" ht="30" customHeight="1">
      <c r="A17" s="11" t="s">
        <v>111</v>
      </c>
      <c r="C17" s="104" t="s">
        <v>113</v>
      </c>
      <c r="L17" s="7"/>
      <c r="M17" s="47"/>
    </row>
    <row r="18" spans="1:14" ht="21.6" customHeight="1" thickBot="1">
      <c r="A18" s="11"/>
      <c r="C18" s="1" t="s">
        <v>112</v>
      </c>
      <c r="L18" s="7"/>
      <c r="M18" s="47"/>
    </row>
    <row r="19" spans="1:14" ht="25.5" customHeight="1" thickBot="1">
      <c r="A19" s="10" t="s">
        <v>12</v>
      </c>
      <c r="B19" s="136"/>
      <c r="C19" s="137"/>
      <c r="D19" s="137"/>
      <c r="E19" s="137"/>
      <c r="F19" s="137"/>
      <c r="G19" s="137"/>
      <c r="H19" s="138"/>
      <c r="I19" s="16" t="s">
        <v>11</v>
      </c>
      <c r="J19" s="14" t="str">
        <f>IF(ISBLANK(B19),"",VLOOKUP(B19,商品一覧!$A$32:$C$60,商品一覧!$C$137+1,FALSE))</f>
        <v/>
      </c>
      <c r="K19" s="17" t="s">
        <v>10</v>
      </c>
      <c r="L19" s="61"/>
      <c r="M19" s="54" t="str">
        <f>IF(AND(NOT(ISBLANK(B19)),ISBLANK(L19)),"←注文数を入力して下さい",IF(AND(ISBLANK(B19),L19&gt;=1),"←注文の書籍名を選択してないのに数が入力されてます",""))</f>
        <v/>
      </c>
      <c r="N19" s="15" t="str">
        <f>IF(AND(NOT(ISBLANK(B19)),NOT(ISBLANK(L19))),J19*L19,"")</f>
        <v/>
      </c>
    </row>
    <row r="20" spans="1:14" ht="25.5" customHeight="1" thickBot="1">
      <c r="A20" s="10" t="s">
        <v>12</v>
      </c>
      <c r="B20" s="136"/>
      <c r="C20" s="137"/>
      <c r="D20" s="137"/>
      <c r="E20" s="137"/>
      <c r="F20" s="137"/>
      <c r="G20" s="137"/>
      <c r="H20" s="138"/>
      <c r="I20" s="16" t="s">
        <v>11</v>
      </c>
      <c r="J20" s="14" t="str">
        <f>IF(ISBLANK(B20),"",VLOOKUP(B20,商品一覧!$A$32:$C$60,商品一覧!$C$137+1,FALSE))</f>
        <v/>
      </c>
      <c r="K20" s="17" t="s">
        <v>10</v>
      </c>
      <c r="L20" s="61"/>
      <c r="M20" s="54" t="str">
        <f>IF(AND(NOT(ISBLANK(B20)),ISBLANK(L20)),"←注文数を入力して下さい",IF(AND(ISBLANK(B20),L20&gt;=1),"←注文の書籍名を選択してないのに数が入力されてます",""))</f>
        <v/>
      </c>
      <c r="N20" s="15" t="str">
        <f t="shared" ref="N20:N23" si="0">IF(AND(NOT(ISBLANK(B20)),NOT(ISBLANK(L20))),J20*L20,"")</f>
        <v/>
      </c>
    </row>
    <row r="21" spans="1:14" ht="25.5" customHeight="1" thickBot="1">
      <c r="A21" s="10" t="s">
        <v>12</v>
      </c>
      <c r="B21" s="136"/>
      <c r="C21" s="137"/>
      <c r="D21" s="137"/>
      <c r="E21" s="137"/>
      <c r="F21" s="137"/>
      <c r="G21" s="137"/>
      <c r="H21" s="138"/>
      <c r="I21" s="67" t="s">
        <v>11</v>
      </c>
      <c r="J21" s="68" t="str">
        <f>IF(ISBLANK(B21),"",VLOOKUP(B21,商品一覧!$A$32:$C$60,商品一覧!$C$137+1,FALSE))</f>
        <v/>
      </c>
      <c r="K21" s="20" t="s">
        <v>10</v>
      </c>
      <c r="L21" s="61"/>
      <c r="M21" s="54" t="str">
        <f>IF(AND(NOT(ISBLANK(B21)),ISBLANK(L21)),"←注文数を入力して下さい",IF(AND(ISBLANK(B21),L21&gt;=1),"←注文の書籍名を選択してないのに数が入力されてます",""))</f>
        <v/>
      </c>
      <c r="N21" s="15" t="str">
        <f t="shared" si="0"/>
        <v/>
      </c>
    </row>
    <row r="22" spans="1:14" ht="25.5" customHeight="1" thickBot="1">
      <c r="A22" s="10" t="s">
        <v>12</v>
      </c>
      <c r="B22" s="136"/>
      <c r="C22" s="137"/>
      <c r="D22" s="137"/>
      <c r="E22" s="137"/>
      <c r="F22" s="137"/>
      <c r="G22" s="137"/>
      <c r="H22" s="138"/>
      <c r="I22" s="69" t="s">
        <v>11</v>
      </c>
      <c r="J22" s="14" t="str">
        <f>IF(ISBLANK(B22),"",VLOOKUP(B22,商品一覧!$A$32:$C$60,商品一覧!$C$137+1,FALSE))</f>
        <v/>
      </c>
      <c r="K22" s="17" t="s">
        <v>10</v>
      </c>
      <c r="L22" s="70"/>
      <c r="M22" s="54" t="str">
        <f>IF(AND(NOT(ISBLANK(B22)),ISBLANK(L22)),"←注文数を入力して下さい",IF(AND(ISBLANK(B22),L22&gt;=1),"←注文の書籍名を選択してないのに数が入力されてます",""))</f>
        <v/>
      </c>
      <c r="N22" s="15" t="str">
        <f t="shared" si="0"/>
        <v/>
      </c>
    </row>
    <row r="23" spans="1:14" ht="25.5" customHeight="1" thickBot="1">
      <c r="A23" s="10" t="s">
        <v>12</v>
      </c>
      <c r="B23" s="136"/>
      <c r="C23" s="137"/>
      <c r="D23" s="137"/>
      <c r="E23" s="137"/>
      <c r="F23" s="137"/>
      <c r="G23" s="137"/>
      <c r="H23" s="138"/>
      <c r="I23" s="27" t="s">
        <v>11</v>
      </c>
      <c r="J23" s="26" t="str">
        <f>IF(ISBLANK(B23),"",VLOOKUP(B23,商品一覧!$A$32:$C$60,商品一覧!$C$137+1,FALSE))</f>
        <v/>
      </c>
      <c r="K23" s="20" t="s">
        <v>10</v>
      </c>
      <c r="L23" s="62"/>
      <c r="M23" s="54" t="str">
        <f>IF(AND(NOT(ISBLANK(B23)),ISBLANK(L23)),"←注文数を入力して下さい",IF(AND(ISBLANK(B23),L23&gt;=1),"←注文の書籍名を選択してないのに数が入力されてます",""))</f>
        <v/>
      </c>
      <c r="N23" s="15" t="str">
        <f t="shared" si="0"/>
        <v/>
      </c>
    </row>
    <row r="24" spans="1:14" ht="35.25" customHeight="1" thickBot="1">
      <c r="A24" s="113" t="s">
        <v>101</v>
      </c>
      <c r="B24" s="18" t="s">
        <v>9</v>
      </c>
      <c r="C24" s="122"/>
      <c r="D24" s="123"/>
      <c r="E24" s="123"/>
      <c r="F24" s="123"/>
      <c r="G24" s="123"/>
      <c r="H24" s="123"/>
      <c r="I24" s="123"/>
      <c r="J24" s="123"/>
      <c r="K24" s="123"/>
      <c r="L24" s="124"/>
      <c r="M24" s="47"/>
    </row>
    <row r="25" spans="1:14" ht="20.25" customHeight="1">
      <c r="A25" s="113"/>
      <c r="B25" s="40" t="s">
        <v>81</v>
      </c>
      <c r="C25" s="117"/>
      <c r="D25" s="118"/>
      <c r="E25" s="118"/>
      <c r="F25" s="118"/>
      <c r="G25" s="118"/>
      <c r="H25" s="118"/>
      <c r="I25" s="118"/>
      <c r="J25" s="118"/>
      <c r="K25" s="118"/>
      <c r="L25" s="119"/>
      <c r="M25" s="47"/>
    </row>
    <row r="26" spans="1:14" ht="43.5" customHeight="1" thickBot="1">
      <c r="A26" s="113"/>
      <c r="B26" s="39" t="s">
        <v>80</v>
      </c>
      <c r="C26" s="63" t="s">
        <v>74</v>
      </c>
      <c r="D26" s="114"/>
      <c r="E26" s="114"/>
      <c r="F26" s="114"/>
      <c r="G26" s="114"/>
      <c r="H26" s="114"/>
      <c r="I26" s="114"/>
      <c r="J26" s="114"/>
      <c r="K26" s="114"/>
      <c r="L26" s="115"/>
      <c r="M26" s="47"/>
    </row>
    <row r="27" spans="1:14" ht="35.25" customHeight="1" thickBot="1">
      <c r="A27" s="113"/>
      <c r="B27" s="19" t="s">
        <v>8</v>
      </c>
      <c r="C27" s="120"/>
      <c r="D27" s="121"/>
      <c r="E27" s="121"/>
      <c r="F27" s="121"/>
      <c r="G27" s="121"/>
      <c r="H27" s="121"/>
      <c r="I27" s="21" t="s">
        <v>15</v>
      </c>
      <c r="J27" s="21"/>
      <c r="K27" s="21"/>
      <c r="L27" s="22"/>
      <c r="M27" s="47"/>
    </row>
    <row r="28" spans="1:14" ht="35.25" customHeight="1" thickBot="1">
      <c r="A28" s="113"/>
      <c r="B28" s="19" t="s">
        <v>7</v>
      </c>
      <c r="C28" s="127"/>
      <c r="D28" s="128"/>
      <c r="E28" s="128"/>
      <c r="F28" s="128"/>
      <c r="G28" s="129"/>
      <c r="H28" s="23" t="s">
        <v>6</v>
      </c>
      <c r="I28" s="127"/>
      <c r="J28" s="128"/>
      <c r="K28" s="128"/>
      <c r="L28" s="129"/>
      <c r="M28" s="48"/>
    </row>
    <row r="29" spans="1:14" ht="36" customHeight="1">
      <c r="A29" s="125" t="s">
        <v>135</v>
      </c>
      <c r="B29" s="125"/>
      <c r="C29" s="125"/>
      <c r="D29" s="125"/>
      <c r="E29" s="125"/>
      <c r="F29" s="125"/>
      <c r="G29" s="125"/>
      <c r="H29" s="9" t="s">
        <v>5</v>
      </c>
      <c r="I29" s="130" t="s">
        <v>4</v>
      </c>
      <c r="J29" s="130"/>
      <c r="K29" s="24">
        <f>SUM(N19:N23)</f>
        <v>0</v>
      </c>
      <c r="L29" s="8" t="s">
        <v>0</v>
      </c>
      <c r="M29" s="66"/>
    </row>
    <row r="30" spans="1:14" ht="36" customHeight="1" thickBot="1">
      <c r="A30" s="144" t="s">
        <v>114</v>
      </c>
      <c r="B30" s="144"/>
      <c r="C30" s="144"/>
      <c r="D30" s="144"/>
      <c r="E30" s="144"/>
      <c r="F30" s="144"/>
      <c r="G30" s="144"/>
      <c r="H30" s="73" t="s">
        <v>3</v>
      </c>
      <c r="I30" s="8"/>
      <c r="J30" s="8"/>
      <c r="K30" s="25">
        <f>IF(商品一覧!C139,IF(商品一覧!C138&gt;=3,IF(OR(C26="[離島]",C26="沖縄県"),商品一覧!$C$129,商品一覧!$C$128),商品一覧!$C$130),IF(OR(C26="[離島]",C26="沖縄県"),商品一覧!$C$129,商品一覧!$C$128))</f>
        <v>721</v>
      </c>
      <c r="L30" s="8" t="s">
        <v>0</v>
      </c>
    </row>
    <row r="31" spans="1:14" ht="36" customHeight="1" thickBot="1">
      <c r="A31" s="80"/>
      <c r="B31" s="81" t="s">
        <v>115</v>
      </c>
      <c r="C31" s="65"/>
      <c r="D31" s="64" t="s">
        <v>103</v>
      </c>
      <c r="F31" s="126" t="s">
        <v>2</v>
      </c>
      <c r="G31" s="126"/>
      <c r="H31" s="75" t="s">
        <v>1</v>
      </c>
      <c r="I31" s="76"/>
      <c r="J31" s="76"/>
      <c r="K31" s="77" t="str">
        <f>IF(K29&gt;0,SUM(K29:K30),"")</f>
        <v/>
      </c>
      <c r="L31" s="76" t="s">
        <v>0</v>
      </c>
      <c r="M31" s="72"/>
    </row>
    <row r="32" spans="1:14" ht="17.25" customHeight="1">
      <c r="A32" s="78" t="s">
        <v>100</v>
      </c>
      <c r="B32" s="74"/>
      <c r="C32" s="74"/>
      <c r="D32" s="74"/>
      <c r="F32" s="126"/>
      <c r="G32" s="126"/>
      <c r="H32" s="131" t="s">
        <v>138</v>
      </c>
      <c r="I32" s="131"/>
      <c r="J32" s="131"/>
      <c r="K32" s="131"/>
      <c r="L32" s="131"/>
      <c r="M32" s="72"/>
    </row>
    <row r="33" spans="1:22" ht="21" customHeight="1">
      <c r="H33" s="131"/>
      <c r="I33" s="131"/>
      <c r="J33" s="131"/>
      <c r="K33" s="131"/>
      <c r="L33" s="131"/>
      <c r="M33" s="72"/>
    </row>
    <row r="34" spans="1:22" ht="12.6" customHeight="1" thickBot="1">
      <c r="H34" s="106"/>
      <c r="I34" s="106"/>
      <c r="J34" s="106"/>
      <c r="K34" s="106"/>
      <c r="L34" s="106"/>
      <c r="M34" s="72"/>
    </row>
    <row r="35" spans="1:22" ht="30.6" customHeight="1">
      <c r="A35" s="145" t="s">
        <v>134</v>
      </c>
      <c r="B35" s="146"/>
      <c r="C35" s="146"/>
      <c r="D35" s="146"/>
      <c r="E35" s="146"/>
      <c r="F35" s="146"/>
      <c r="G35" s="146"/>
      <c r="H35" s="146"/>
      <c r="I35" s="146"/>
      <c r="J35" s="146"/>
      <c r="K35" s="146"/>
      <c r="L35" s="147"/>
      <c r="M35" s="44"/>
    </row>
    <row r="36" spans="1:22" ht="30.6" customHeight="1">
      <c r="A36" s="107"/>
      <c r="B36" s="108"/>
      <c r="C36" s="108"/>
      <c r="D36" s="108"/>
      <c r="E36" s="108"/>
      <c r="F36" s="108"/>
      <c r="G36" s="108"/>
      <c r="H36" s="108"/>
      <c r="I36" s="108"/>
      <c r="J36" s="108"/>
      <c r="K36" s="108"/>
      <c r="L36" s="109"/>
      <c r="M36" s="44"/>
    </row>
    <row r="37" spans="1:22" ht="33" customHeight="1">
      <c r="A37" s="105"/>
      <c r="C37" s="110"/>
      <c r="D37" s="110"/>
      <c r="E37" s="110"/>
      <c r="F37" s="110"/>
      <c r="G37" s="110"/>
      <c r="H37" s="110"/>
      <c r="I37" s="110"/>
      <c r="J37" s="110"/>
      <c r="K37" s="110"/>
      <c r="L37" s="102"/>
      <c r="M37" s="103" t="s">
        <v>105</v>
      </c>
      <c r="N37" s="101"/>
      <c r="O37" s="101"/>
      <c r="P37" s="101"/>
      <c r="Q37" s="101"/>
      <c r="R37" s="101"/>
      <c r="S37" s="101"/>
      <c r="T37" s="101"/>
      <c r="U37" s="101"/>
      <c r="V37" s="101"/>
    </row>
    <row r="38" spans="1:22" ht="33" customHeight="1">
      <c r="A38" s="86"/>
      <c r="B38" s="87"/>
      <c r="C38" s="87"/>
      <c r="D38" s="87"/>
      <c r="E38" s="87"/>
      <c r="F38" s="87"/>
      <c r="G38" s="87"/>
      <c r="H38" s="87"/>
      <c r="I38" s="87"/>
      <c r="J38" s="87"/>
      <c r="K38" s="87"/>
      <c r="L38" s="88"/>
      <c r="M38" s="44"/>
    </row>
    <row r="39" spans="1:22" ht="39.75" customHeight="1">
      <c r="A39" s="85" t="s">
        <v>104</v>
      </c>
      <c r="B39" s="84"/>
      <c r="C39" s="84"/>
      <c r="D39" s="84"/>
      <c r="E39" s="84"/>
      <c r="F39" s="84"/>
      <c r="G39" s="84"/>
      <c r="H39" s="84"/>
      <c r="I39" s="84"/>
      <c r="J39" s="84"/>
      <c r="L39" s="6"/>
      <c r="M39" s="44"/>
    </row>
    <row r="40" spans="1:22" ht="14.25" thickBot="1">
      <c r="A40" s="5"/>
      <c r="B40" s="4"/>
      <c r="C40" s="4"/>
      <c r="D40" s="4"/>
      <c r="E40" s="4"/>
      <c r="F40" s="4"/>
      <c r="G40" s="4"/>
      <c r="H40" s="4"/>
      <c r="I40" s="4"/>
      <c r="J40" s="4"/>
      <c r="K40" s="4"/>
      <c r="L40" s="3"/>
      <c r="M40" s="44"/>
    </row>
    <row r="41" spans="1:22" ht="4.5" customHeight="1">
      <c r="M41" s="44"/>
    </row>
    <row r="42" spans="1:22" ht="20.25" customHeight="1">
      <c r="A42" s="2" t="s">
        <v>76</v>
      </c>
      <c r="H42" s="28" t="s">
        <v>65</v>
      </c>
      <c r="I42" s="28"/>
      <c r="J42" s="28"/>
      <c r="K42" s="28"/>
      <c r="L42" s="28"/>
      <c r="M42" s="44"/>
    </row>
    <row r="43" spans="1:22" ht="21" customHeight="1">
      <c r="A43" s="2" t="s">
        <v>92</v>
      </c>
      <c r="H43" s="116" t="s">
        <v>63</v>
      </c>
      <c r="I43" s="116"/>
      <c r="J43" s="116"/>
      <c r="K43" s="116" t="s">
        <v>64</v>
      </c>
      <c r="L43" s="116"/>
      <c r="M43" s="44"/>
    </row>
    <row r="44" spans="1:22" ht="14.25">
      <c r="A44" s="2" t="s">
        <v>66</v>
      </c>
      <c r="H44" s="116"/>
      <c r="I44" s="116"/>
      <c r="J44" s="116"/>
      <c r="K44" s="116"/>
      <c r="L44" s="116"/>
      <c r="M44" s="44"/>
    </row>
    <row r="45" spans="1:22" ht="14.25">
      <c r="A45" s="2" t="s">
        <v>67</v>
      </c>
      <c r="H45" s="116"/>
      <c r="I45" s="116"/>
      <c r="J45" s="116"/>
      <c r="K45" s="116"/>
      <c r="L45" s="116"/>
      <c r="M45" s="44"/>
    </row>
    <row r="46" spans="1:22">
      <c r="A46" s="112" t="s">
        <v>102</v>
      </c>
      <c r="B46" s="112"/>
      <c r="C46" s="112"/>
      <c r="D46" s="112"/>
      <c r="E46" s="112"/>
      <c r="F46" s="112"/>
    </row>
  </sheetData>
  <sheetProtection algorithmName="SHA-512" hashValue="84fSYUshf7kkAZeX8P79b/TNe3KvHAQv/ncDn31LpxvyBu1AVxLa2ughZEPAXw9A+bgK1Og3rRuLzYJjKn31sw==" saltValue="G8QcOMBv+1UBwiyi0JuZEQ==" spinCount="100000" sheet="1" objects="1" scenarios="1"/>
  <mergeCells count="31">
    <mergeCell ref="A35:L35"/>
    <mergeCell ref="H32:L33"/>
    <mergeCell ref="J1:L1"/>
    <mergeCell ref="A3:L3"/>
    <mergeCell ref="B19:H19"/>
    <mergeCell ref="B20:H20"/>
    <mergeCell ref="B23:H23"/>
    <mergeCell ref="D15:L16"/>
    <mergeCell ref="B5:L5"/>
    <mergeCell ref="B4:L4"/>
    <mergeCell ref="B6:L6"/>
    <mergeCell ref="B22:H22"/>
    <mergeCell ref="B21:H21"/>
    <mergeCell ref="A13:L13"/>
    <mergeCell ref="A30:G30"/>
    <mergeCell ref="A46:F46"/>
    <mergeCell ref="A24:A28"/>
    <mergeCell ref="D26:L26"/>
    <mergeCell ref="K43:L43"/>
    <mergeCell ref="C25:L25"/>
    <mergeCell ref="C27:H27"/>
    <mergeCell ref="C24:L24"/>
    <mergeCell ref="A29:G29"/>
    <mergeCell ref="F32:G32"/>
    <mergeCell ref="F31:G31"/>
    <mergeCell ref="C28:G28"/>
    <mergeCell ref="K44:L45"/>
    <mergeCell ref="H43:J43"/>
    <mergeCell ref="H44:J45"/>
    <mergeCell ref="I28:L28"/>
    <mergeCell ref="I29:J29"/>
  </mergeCells>
  <phoneticPr fontId="12"/>
  <conditionalFormatting sqref="K30">
    <cfRule type="cellIs" dxfId="0" priority="1" operator="between">
      <formula>708</formula>
      <formula>708</formula>
    </cfRule>
  </conditionalFormatting>
  <dataValidations count="1">
    <dataValidation type="list" allowBlank="1" showInputMessage="1" showErrorMessage="1" sqref="C26" xr:uid="{00000000-0002-0000-0000-000000000000}">
      <formula1>都道府県</formula1>
    </dataValidation>
  </dataValidations>
  <printOptions horizontalCentered="1"/>
  <pageMargins left="0.27559055118110237" right="0.27559055118110237" top="0.39370078740157483" bottom="0.31496062992125984" header="0.51181102362204722" footer="0.51181102362204722"/>
  <pageSetup paperSize="9" scale="81" orientation="portrait" r:id="rId1"/>
  <headerFooter alignWithMargins="0"/>
  <ignoredErrors>
    <ignoredError sqref="A4 A6:A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locked="0" defaultSize="0" autoFill="0" autoLine="0" autoPict="0">
                <anchor moveWithCells="1">
                  <from>
                    <xdr:col>0</xdr:col>
                    <xdr:colOff>114300</xdr:colOff>
                    <xdr:row>15</xdr:row>
                    <xdr:rowOff>19050</xdr:rowOff>
                  </from>
                  <to>
                    <xdr:col>0</xdr:col>
                    <xdr:colOff>381000</xdr:colOff>
                    <xdr:row>15</xdr:row>
                    <xdr:rowOff>190500</xdr:rowOff>
                  </to>
                </anchor>
              </controlPr>
            </control>
          </mc:Choice>
        </mc:AlternateContent>
        <mc:AlternateContent xmlns:mc="http://schemas.openxmlformats.org/markup-compatibility/2006">
          <mc:Choice Requires="x14">
            <control shapeId="2050" r:id="rId5" name="Option Button 2">
              <controlPr locked="0" defaultSize="0" autoFill="0" autoLine="0" autoPict="0">
                <anchor moveWithCells="1">
                  <from>
                    <xdr:col>1</xdr:col>
                    <xdr:colOff>285750</xdr:colOff>
                    <xdr:row>15</xdr:row>
                    <xdr:rowOff>19050</xdr:rowOff>
                  </from>
                  <to>
                    <xdr:col>2</xdr:col>
                    <xdr:colOff>57150</xdr:colOff>
                    <xdr:row>15</xdr:row>
                    <xdr:rowOff>209550</xdr:rowOff>
                  </to>
                </anchor>
              </controlPr>
            </control>
          </mc:Choice>
        </mc:AlternateContent>
        <mc:AlternateContent xmlns:mc="http://schemas.openxmlformats.org/markup-compatibility/2006">
          <mc:Choice Requires="x14">
            <control shapeId="2056" r:id="rId6" name="Check Box 8">
              <controlPr locked="0" defaultSize="0" autoFill="0" autoLine="0" autoPict="0">
                <anchor moveWithCells="1">
                  <from>
                    <xdr:col>0</xdr:col>
                    <xdr:colOff>47625</xdr:colOff>
                    <xdr:row>30</xdr:row>
                    <xdr:rowOff>133350</xdr:rowOff>
                  </from>
                  <to>
                    <xdr:col>0</xdr:col>
                    <xdr:colOff>285750</xdr:colOff>
                    <xdr:row>30</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商品一覧!$A$32:$A$48</xm:f>
          </x14:formula1>
          <xm:sqref>B20:H23</xm:sqref>
        </x14:dataValidation>
        <x14:dataValidation type="list" allowBlank="1" showInputMessage="1" showErrorMessage="1" xr:uid="{00000000-0002-0000-0000-000002000000}">
          <x14:formula1>
            <xm:f>商品一覧!$A$32:$A$54</xm:f>
          </x14:formula1>
          <xm:sqref>B19:H19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1:C139"/>
  <sheetViews>
    <sheetView view="pageBreakPreview" topLeftCell="A31" zoomScaleNormal="100" zoomScaleSheetLayoutView="100" workbookViewId="0">
      <selection activeCell="A38" sqref="A38"/>
    </sheetView>
  </sheetViews>
  <sheetFormatPr defaultRowHeight="13.5"/>
  <cols>
    <col min="1" max="1" width="79.625" customWidth="1"/>
  </cols>
  <sheetData>
    <row r="31" spans="1:3">
      <c r="B31" t="s">
        <v>97</v>
      </c>
      <c r="C31" t="s">
        <v>98</v>
      </c>
    </row>
    <row r="32" spans="1:3">
      <c r="A32" s="31" t="s">
        <v>107</v>
      </c>
      <c r="B32" s="32">
        <v>990</v>
      </c>
      <c r="C32" s="32">
        <v>1320</v>
      </c>
    </row>
    <row r="33" spans="1:3">
      <c r="A33" s="31" t="s">
        <v>108</v>
      </c>
      <c r="B33" s="32">
        <v>880</v>
      </c>
      <c r="C33" s="32">
        <v>1100</v>
      </c>
    </row>
    <row r="34" spans="1:3">
      <c r="A34" s="31" t="s">
        <v>117</v>
      </c>
      <c r="B34" s="32">
        <v>990</v>
      </c>
      <c r="C34" s="32">
        <v>1320</v>
      </c>
    </row>
    <row r="35" spans="1:3">
      <c r="A35" s="13" t="s">
        <v>128</v>
      </c>
      <c r="B35" s="32">
        <v>1100</v>
      </c>
      <c r="C35" s="32">
        <v>1100</v>
      </c>
    </row>
    <row r="36" spans="1:3">
      <c r="A36" s="13" t="s">
        <v>129</v>
      </c>
      <c r="B36" s="32">
        <v>605</v>
      </c>
      <c r="C36" s="32">
        <v>605</v>
      </c>
    </row>
    <row r="37" spans="1:3">
      <c r="A37" s="13" t="s">
        <v>130</v>
      </c>
      <c r="B37" s="32">
        <v>1100</v>
      </c>
      <c r="C37" s="32">
        <v>1100</v>
      </c>
    </row>
    <row r="38" spans="1:3">
      <c r="A38" s="13" t="s">
        <v>131</v>
      </c>
      <c r="B38" s="32">
        <v>935</v>
      </c>
      <c r="C38" s="32">
        <v>935</v>
      </c>
    </row>
    <row r="39" spans="1:3">
      <c r="A39" s="82" t="s">
        <v>132</v>
      </c>
      <c r="B39" s="83">
        <v>990</v>
      </c>
      <c r="C39" s="83">
        <v>1980</v>
      </c>
    </row>
    <row r="40" spans="1:3">
      <c r="A40" s="31" t="s">
        <v>95</v>
      </c>
      <c r="B40" s="32">
        <v>6435</v>
      </c>
      <c r="C40" s="32">
        <v>7150</v>
      </c>
    </row>
    <row r="41" spans="1:3">
      <c r="A41" s="33" t="s">
        <v>116</v>
      </c>
      <c r="B41" s="111">
        <v>1386</v>
      </c>
      <c r="C41" s="111">
        <v>1540</v>
      </c>
    </row>
    <row r="42" spans="1:3">
      <c r="A42" s="33" t="s">
        <v>96</v>
      </c>
      <c r="B42" s="32">
        <v>1485</v>
      </c>
      <c r="C42" s="32">
        <v>1650</v>
      </c>
    </row>
    <row r="43" spans="1:3">
      <c r="A43" s="33" t="s">
        <v>73</v>
      </c>
      <c r="B43" s="32">
        <v>2095</v>
      </c>
      <c r="C43" s="32">
        <v>2619</v>
      </c>
    </row>
    <row r="44" spans="1:3">
      <c r="A44" s="31" t="s">
        <v>70</v>
      </c>
      <c r="B44" s="32">
        <v>2546</v>
      </c>
      <c r="C44" s="32">
        <v>2829</v>
      </c>
    </row>
    <row r="45" spans="1:3">
      <c r="A45" s="31" t="s">
        <v>72</v>
      </c>
      <c r="B45" s="34">
        <v>3960</v>
      </c>
      <c r="C45" s="34">
        <v>4400</v>
      </c>
    </row>
    <row r="46" spans="1:3">
      <c r="A46" s="33" t="s">
        <v>69</v>
      </c>
      <c r="B46" s="32">
        <v>3466</v>
      </c>
      <c r="C46" s="32">
        <v>3850</v>
      </c>
    </row>
    <row r="47" spans="1:3">
      <c r="A47" s="33" t="s">
        <v>71</v>
      </c>
      <c r="B47" s="32">
        <v>4950</v>
      </c>
      <c r="C47" s="32">
        <v>5500</v>
      </c>
    </row>
    <row r="48" spans="1:3">
      <c r="A48" s="31" t="s">
        <v>68</v>
      </c>
      <c r="B48" s="32">
        <v>1100</v>
      </c>
      <c r="C48" s="32">
        <v>2200</v>
      </c>
    </row>
    <row r="49" spans="1:3">
      <c r="A49" s="31" t="s">
        <v>109</v>
      </c>
      <c r="B49" s="32">
        <v>990</v>
      </c>
      <c r="C49" s="32">
        <v>1320</v>
      </c>
    </row>
    <row r="50" spans="1:3">
      <c r="A50" s="31" t="s">
        <v>110</v>
      </c>
      <c r="B50" s="32">
        <v>880</v>
      </c>
      <c r="C50" s="32">
        <v>1100</v>
      </c>
    </row>
    <row r="51" spans="1:3">
      <c r="A51" s="13" t="s">
        <v>122</v>
      </c>
      <c r="B51" s="32">
        <v>930</v>
      </c>
      <c r="C51" s="32">
        <v>930</v>
      </c>
    </row>
    <row r="52" spans="1:3">
      <c r="A52" s="13" t="s">
        <v>123</v>
      </c>
      <c r="B52" s="32">
        <v>580</v>
      </c>
      <c r="C52" s="32">
        <v>580</v>
      </c>
    </row>
    <row r="53" spans="1:3">
      <c r="A53" s="13" t="s">
        <v>124</v>
      </c>
      <c r="B53" s="32">
        <v>930</v>
      </c>
      <c r="C53" s="32">
        <v>930</v>
      </c>
    </row>
    <row r="54" spans="1:3">
      <c r="A54" s="13" t="s">
        <v>125</v>
      </c>
      <c r="B54" s="32">
        <v>900</v>
      </c>
      <c r="C54" s="32">
        <v>900</v>
      </c>
    </row>
    <row r="55" spans="1:3">
      <c r="A55" s="13" t="s">
        <v>118</v>
      </c>
      <c r="B55" s="32">
        <v>930</v>
      </c>
      <c r="C55" s="32">
        <v>930</v>
      </c>
    </row>
    <row r="56" spans="1:3">
      <c r="A56" s="13" t="s">
        <v>119</v>
      </c>
      <c r="B56" s="32">
        <v>580</v>
      </c>
      <c r="C56" s="32">
        <v>580</v>
      </c>
    </row>
    <row r="57" spans="1:3">
      <c r="A57" s="13" t="s">
        <v>120</v>
      </c>
      <c r="B57" s="32">
        <v>930</v>
      </c>
      <c r="C57" s="32">
        <v>930</v>
      </c>
    </row>
    <row r="58" spans="1:3">
      <c r="A58" s="13" t="s">
        <v>121</v>
      </c>
      <c r="B58" s="32">
        <v>900</v>
      </c>
      <c r="C58" s="32">
        <v>900</v>
      </c>
    </row>
    <row r="59" spans="1:3" s="1" customFormat="1">
      <c r="A59"/>
      <c r="B59"/>
      <c r="C59"/>
    </row>
    <row r="60" spans="1:3" s="1" customFormat="1">
      <c r="A60"/>
      <c r="B60"/>
      <c r="C60"/>
    </row>
    <row r="75" spans="1:1">
      <c r="A75" s="51" t="s">
        <v>74</v>
      </c>
    </row>
    <row r="76" spans="1:1">
      <c r="A76" s="51" t="s">
        <v>94</v>
      </c>
    </row>
    <row r="77" spans="1:1">
      <c r="A77" s="51" t="s">
        <v>62</v>
      </c>
    </row>
    <row r="78" spans="1:1">
      <c r="A78" s="51" t="s">
        <v>16</v>
      </c>
    </row>
    <row r="79" spans="1:1">
      <c r="A79" s="51" t="s">
        <v>17</v>
      </c>
    </row>
    <row r="80" spans="1:1">
      <c r="A80" s="52" t="s">
        <v>18</v>
      </c>
    </row>
    <row r="81" spans="1:1">
      <c r="A81" s="51" t="s">
        <v>19</v>
      </c>
    </row>
    <row r="82" spans="1:1">
      <c r="A82" s="51" t="s">
        <v>20</v>
      </c>
    </row>
    <row r="83" spans="1:1">
      <c r="A83" s="52" t="s">
        <v>21</v>
      </c>
    </row>
    <row r="84" spans="1:1">
      <c r="A84" s="51" t="s">
        <v>22</v>
      </c>
    </row>
    <row r="85" spans="1:1">
      <c r="A85" s="51" t="s">
        <v>23</v>
      </c>
    </row>
    <row r="86" spans="1:1">
      <c r="A86" s="51" t="s">
        <v>24</v>
      </c>
    </row>
    <row r="87" spans="1:1">
      <c r="A87" s="51" t="s">
        <v>25</v>
      </c>
    </row>
    <row r="88" spans="1:1">
      <c r="A88" s="52" t="s">
        <v>26</v>
      </c>
    </row>
    <row r="89" spans="1:1">
      <c r="A89" s="51" t="s">
        <v>59</v>
      </c>
    </row>
    <row r="90" spans="1:1">
      <c r="A90" s="51" t="s">
        <v>27</v>
      </c>
    </row>
    <row r="91" spans="1:1">
      <c r="A91" s="51" t="s">
        <v>28</v>
      </c>
    </row>
    <row r="92" spans="1:1">
      <c r="A92" s="51" t="s">
        <v>29</v>
      </c>
    </row>
    <row r="93" spans="1:1">
      <c r="A93" s="51" t="s">
        <v>30</v>
      </c>
    </row>
    <row r="94" spans="1:1">
      <c r="A94" s="51" t="s">
        <v>31</v>
      </c>
    </row>
    <row r="95" spans="1:1">
      <c r="A95" s="51" t="s">
        <v>32</v>
      </c>
    </row>
    <row r="96" spans="1:1">
      <c r="A96" s="51" t="s">
        <v>33</v>
      </c>
    </row>
    <row r="97" spans="1:1">
      <c r="A97" s="51" t="s">
        <v>34</v>
      </c>
    </row>
    <row r="98" spans="1:1">
      <c r="A98" s="51" t="s">
        <v>35</v>
      </c>
    </row>
    <row r="99" spans="1:1">
      <c r="A99" s="51" t="s">
        <v>36</v>
      </c>
    </row>
    <row r="100" spans="1:1">
      <c r="A100" s="51" t="s">
        <v>37</v>
      </c>
    </row>
    <row r="101" spans="1:1">
      <c r="A101" s="51" t="s">
        <v>38</v>
      </c>
    </row>
    <row r="102" spans="1:1">
      <c r="A102" s="51" t="s">
        <v>60</v>
      </c>
    </row>
    <row r="103" spans="1:1">
      <c r="A103" s="51" t="s">
        <v>61</v>
      </c>
    </row>
    <row r="104" spans="1:1">
      <c r="A104" s="51" t="s">
        <v>39</v>
      </c>
    </row>
    <row r="105" spans="1:1">
      <c r="A105" s="51" t="s">
        <v>40</v>
      </c>
    </row>
    <row r="106" spans="1:1">
      <c r="A106" s="51" t="s">
        <v>41</v>
      </c>
    </row>
    <row r="107" spans="1:1">
      <c r="A107" s="51" t="s">
        <v>42</v>
      </c>
    </row>
    <row r="108" spans="1:1">
      <c r="A108" s="51" t="s">
        <v>43</v>
      </c>
    </row>
    <row r="109" spans="1:1">
      <c r="A109" s="51" t="s">
        <v>44</v>
      </c>
    </row>
    <row r="110" spans="1:1">
      <c r="A110" s="51" t="s">
        <v>45</v>
      </c>
    </row>
    <row r="111" spans="1:1">
      <c r="A111" s="51" t="s">
        <v>46</v>
      </c>
    </row>
    <row r="112" spans="1:1">
      <c r="A112" s="51" t="s">
        <v>47</v>
      </c>
    </row>
    <row r="113" spans="1:3">
      <c r="A113" s="51" t="s">
        <v>48</v>
      </c>
    </row>
    <row r="114" spans="1:3">
      <c r="A114" s="51" t="s">
        <v>49</v>
      </c>
    </row>
    <row r="115" spans="1:3">
      <c r="A115" s="51" t="s">
        <v>50</v>
      </c>
    </row>
    <row r="116" spans="1:3">
      <c r="A116" s="51" t="s">
        <v>51</v>
      </c>
    </row>
    <row r="117" spans="1:3">
      <c r="A117" s="51" t="s">
        <v>52</v>
      </c>
    </row>
    <row r="118" spans="1:3">
      <c r="A118" s="51" t="s">
        <v>53</v>
      </c>
    </row>
    <row r="119" spans="1:3">
      <c r="A119" s="51" t="s">
        <v>54</v>
      </c>
    </row>
    <row r="120" spans="1:3">
      <c r="A120" s="51" t="s">
        <v>55</v>
      </c>
    </row>
    <row r="121" spans="1:3">
      <c r="A121" s="51" t="s">
        <v>56</v>
      </c>
    </row>
    <row r="122" spans="1:3">
      <c r="A122" s="51" t="s">
        <v>57</v>
      </c>
    </row>
    <row r="123" spans="1:3">
      <c r="A123" s="51" t="s">
        <v>58</v>
      </c>
    </row>
    <row r="128" spans="1:3">
      <c r="B128" s="38" t="s">
        <v>77</v>
      </c>
      <c r="C128" s="71">
        <v>721</v>
      </c>
    </row>
    <row r="129" spans="2:3">
      <c r="B129" s="38" t="s">
        <v>78</v>
      </c>
      <c r="C129" s="38">
        <v>1600</v>
      </c>
    </row>
    <row r="130" spans="2:3">
      <c r="B130" s="38" t="s">
        <v>79</v>
      </c>
      <c r="C130" s="38">
        <v>255</v>
      </c>
    </row>
    <row r="137" spans="2:3">
      <c r="B137" s="49" t="s">
        <v>82</v>
      </c>
      <c r="C137" s="50">
        <v>2</v>
      </c>
    </row>
    <row r="138" spans="2:3">
      <c r="B138" s="49" t="s">
        <v>83</v>
      </c>
      <c r="C138" s="50">
        <f>SUM(注文書個人!L19:L23)</f>
        <v>0</v>
      </c>
    </row>
    <row r="139" spans="2:3">
      <c r="B139" s="49" t="s">
        <v>84</v>
      </c>
      <c r="C139" s="50" t="b">
        <v>0</v>
      </c>
    </row>
  </sheetData>
  <sheetProtection algorithmName="SHA-512" hashValue="b1wEDBWfOndNzTkQew9tARBcn/YzBoYD1eYdlfczidNJ+8DAurii2ZsR0tQKmIwxcu+yJGUjyNsylq1dw1wz/Q==" saltValue="PDMrJoUDk12ToQilQDoz+g==" spinCount="100000" sheet="1" objects="1" scenarios="1"/>
  <phoneticPr fontId="2"/>
  <pageMargins left="0.7" right="0.7" top="0.75" bottom="0.75" header="0.3" footer="0.3"/>
  <pageSetup paperSize="9" orientation="landscape" r:id="rId1"/>
  <rowBreaks count="2" manualBreakCount="2">
    <brk id="27" max="16383" man="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注文書個人</vt:lpstr>
      <vt:lpstr>商品一覧</vt:lpstr>
      <vt:lpstr>注文書個人!Print_Area</vt:lpstr>
      <vt:lpstr>書籍名</vt:lpstr>
      <vt:lpstr>都道府県</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miura</dc:creator>
  <cp:lastModifiedBy>日事連事務局</cp:lastModifiedBy>
  <cp:lastPrinted>2023-05-09T06:52:05Z</cp:lastPrinted>
  <dcterms:created xsi:type="dcterms:W3CDTF">2012-07-02T05:10:29Z</dcterms:created>
  <dcterms:modified xsi:type="dcterms:W3CDTF">2023-09-29T06:00:57Z</dcterms:modified>
</cp:coreProperties>
</file>